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康介\Desktop\スカウト用品２０２４／０７／０１\"/>
    </mc:Choice>
  </mc:AlternateContent>
  <xr:revisionPtr revIDLastSave="0" documentId="8_{044B87E7-0966-41A0-AA4E-F9BFD5639A5A}" xr6:coauthVersionLast="47" xr6:coauthVersionMax="47" xr10:uidLastSave="{00000000-0000-0000-0000-000000000000}"/>
  <bookViews>
    <workbookView xWindow="30" yWindow="0" windowWidth="20460" windowHeight="10920" xr2:uid="{6AD995CB-325D-47A7-9C43-27A1AD129A96}"/>
  </bookViews>
  <sheets>
    <sheet name="注文書１" sheetId="1" r:id="rId1"/>
    <sheet name="商品マスター" sheetId="3" state="hidden" r:id="rId2"/>
  </sheets>
  <definedNames>
    <definedName name="_xlnm._FilterDatabase" localSheetId="1" hidden="1">商品マスター!$A$1:$J$1015</definedName>
    <definedName name="_xlnm.Print_Area" localSheetId="0">注文書１!$A$1:$J$60</definedName>
    <definedName name="_xlnm.Print_Titles" localSheetId="1">商品マスター!$1:$1</definedName>
    <definedName name="商品データ_20220902234933_1" localSheetId="1">商品マスター!$B$1:$I$1011</definedName>
    <definedName name="商品データ_20220902234933_1_1" localSheetId="1">商品マスター!$B$1:$I$922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28" i="3" l="1"/>
  <c r="N128" i="3" s="1"/>
  <c r="M677" i="3"/>
  <c r="N677" i="3" s="1"/>
  <c r="M152" i="3"/>
  <c r="N152" i="3" s="1"/>
  <c r="M647" i="3"/>
  <c r="N647" i="3" s="1"/>
  <c r="M499" i="3"/>
  <c r="N499" i="3" s="1"/>
  <c r="M335" i="3"/>
  <c r="N335" i="3" s="1"/>
  <c r="M334" i="3"/>
  <c r="N334" i="3" s="1"/>
  <c r="M644" i="3"/>
  <c r="N644" i="3" s="1"/>
  <c r="M3" i="3"/>
  <c r="N3" i="3" s="1"/>
  <c r="M4" i="3"/>
  <c r="N4" i="3" s="1"/>
  <c r="M5" i="3"/>
  <c r="N5" i="3" s="1"/>
  <c r="M6" i="3"/>
  <c r="N6" i="3" s="1"/>
  <c r="M7" i="3"/>
  <c r="N7" i="3" s="1"/>
  <c r="M8" i="3"/>
  <c r="N8" i="3" s="1"/>
  <c r="M9" i="3"/>
  <c r="N9" i="3" s="1"/>
  <c r="M10" i="3"/>
  <c r="N10" i="3" s="1"/>
  <c r="M11" i="3"/>
  <c r="N11" i="3" s="1"/>
  <c r="M12" i="3"/>
  <c r="N12" i="3" s="1"/>
  <c r="M13" i="3"/>
  <c r="N13" i="3" s="1"/>
  <c r="M14" i="3"/>
  <c r="N14" i="3" s="1"/>
  <c r="M15" i="3"/>
  <c r="N15" i="3" s="1"/>
  <c r="M16" i="3"/>
  <c r="N16" i="3" s="1"/>
  <c r="M17" i="3"/>
  <c r="N17" i="3" s="1"/>
  <c r="M18" i="3"/>
  <c r="N18" i="3" s="1"/>
  <c r="M19" i="3"/>
  <c r="N19" i="3" s="1"/>
  <c r="M20" i="3"/>
  <c r="N20" i="3" s="1"/>
  <c r="M21" i="3"/>
  <c r="N21" i="3" s="1"/>
  <c r="M22" i="3"/>
  <c r="N22" i="3" s="1"/>
  <c r="M23" i="3"/>
  <c r="N23" i="3" s="1"/>
  <c r="M24" i="3"/>
  <c r="N24" i="3" s="1"/>
  <c r="M25" i="3"/>
  <c r="N25" i="3" s="1"/>
  <c r="M26" i="3"/>
  <c r="N26" i="3" s="1"/>
  <c r="M27" i="3"/>
  <c r="N27" i="3" s="1"/>
  <c r="M28" i="3"/>
  <c r="N28" i="3" s="1"/>
  <c r="M29" i="3"/>
  <c r="N29" i="3" s="1"/>
  <c r="M30" i="3"/>
  <c r="N30" i="3" s="1"/>
  <c r="M31" i="3"/>
  <c r="N31" i="3" s="1"/>
  <c r="M32" i="3"/>
  <c r="N32" i="3" s="1"/>
  <c r="M33" i="3"/>
  <c r="N33" i="3" s="1"/>
  <c r="M34" i="3"/>
  <c r="N34" i="3" s="1"/>
  <c r="M35" i="3"/>
  <c r="N35" i="3" s="1"/>
  <c r="M36" i="3"/>
  <c r="N36" i="3" s="1"/>
  <c r="M37" i="3"/>
  <c r="N37" i="3" s="1"/>
  <c r="M38" i="3"/>
  <c r="N38" i="3" s="1"/>
  <c r="M39" i="3"/>
  <c r="N39" i="3" s="1"/>
  <c r="M40" i="3"/>
  <c r="N40" i="3" s="1"/>
  <c r="M41" i="3"/>
  <c r="N41" i="3" s="1"/>
  <c r="M42" i="3"/>
  <c r="N42" i="3" s="1"/>
  <c r="M43" i="3"/>
  <c r="N43" i="3" s="1"/>
  <c r="M44" i="3"/>
  <c r="N44" i="3" s="1"/>
  <c r="M45" i="3"/>
  <c r="N45" i="3" s="1"/>
  <c r="M46" i="3"/>
  <c r="N46" i="3" s="1"/>
  <c r="M47" i="3"/>
  <c r="N47" i="3" s="1"/>
  <c r="M48" i="3"/>
  <c r="N48" i="3" s="1"/>
  <c r="M49" i="3"/>
  <c r="N49" i="3" s="1"/>
  <c r="M50" i="3"/>
  <c r="N50" i="3" s="1"/>
  <c r="M51" i="3"/>
  <c r="N51" i="3" s="1"/>
  <c r="M52" i="3"/>
  <c r="N52" i="3" s="1"/>
  <c r="M53" i="3"/>
  <c r="N53" i="3" s="1"/>
  <c r="M54" i="3"/>
  <c r="N54" i="3" s="1"/>
  <c r="M55" i="3"/>
  <c r="N55" i="3" s="1"/>
  <c r="M56" i="3"/>
  <c r="N56" i="3" s="1"/>
  <c r="M57" i="3"/>
  <c r="N57" i="3" s="1"/>
  <c r="M58" i="3"/>
  <c r="N58" i="3" s="1"/>
  <c r="M59" i="3"/>
  <c r="N59" i="3" s="1"/>
  <c r="M60" i="3"/>
  <c r="N60" i="3" s="1"/>
  <c r="M61" i="3"/>
  <c r="N61" i="3" s="1"/>
  <c r="M62" i="3"/>
  <c r="N62" i="3" s="1"/>
  <c r="M63" i="3"/>
  <c r="N63" i="3" s="1"/>
  <c r="M64" i="3"/>
  <c r="N64" i="3" s="1"/>
  <c r="M65" i="3"/>
  <c r="N65" i="3" s="1"/>
  <c r="M66" i="3"/>
  <c r="N66" i="3" s="1"/>
  <c r="M67" i="3"/>
  <c r="N67" i="3" s="1"/>
  <c r="M68" i="3"/>
  <c r="N68" i="3" s="1"/>
  <c r="M69" i="3"/>
  <c r="N69" i="3" s="1"/>
  <c r="M70" i="3"/>
  <c r="N70" i="3" s="1"/>
  <c r="M71" i="3"/>
  <c r="N71" i="3" s="1"/>
  <c r="M72" i="3"/>
  <c r="N72" i="3" s="1"/>
  <c r="M73" i="3"/>
  <c r="N73" i="3" s="1"/>
  <c r="M74" i="3"/>
  <c r="N74" i="3" s="1"/>
  <c r="M75" i="3"/>
  <c r="N75" i="3" s="1"/>
  <c r="M76" i="3"/>
  <c r="N76" i="3" s="1"/>
  <c r="M77" i="3"/>
  <c r="N77" i="3" s="1"/>
  <c r="M78" i="3"/>
  <c r="N78" i="3" s="1"/>
  <c r="M79" i="3"/>
  <c r="N79" i="3" s="1"/>
  <c r="M80" i="3"/>
  <c r="N80" i="3" s="1"/>
  <c r="M81" i="3"/>
  <c r="N81" i="3" s="1"/>
  <c r="M82" i="3"/>
  <c r="N82" i="3" s="1"/>
  <c r="M83" i="3"/>
  <c r="N83" i="3" s="1"/>
  <c r="M84" i="3"/>
  <c r="N84" i="3" s="1"/>
  <c r="M85" i="3"/>
  <c r="N85" i="3" s="1"/>
  <c r="M86" i="3"/>
  <c r="N86" i="3" s="1"/>
  <c r="M87" i="3"/>
  <c r="N87" i="3" s="1"/>
  <c r="M88" i="3"/>
  <c r="N88" i="3" s="1"/>
  <c r="M89" i="3"/>
  <c r="N89" i="3" s="1"/>
  <c r="M90" i="3"/>
  <c r="N90" i="3" s="1"/>
  <c r="M91" i="3"/>
  <c r="N91" i="3" s="1"/>
  <c r="M92" i="3"/>
  <c r="N92" i="3" s="1"/>
  <c r="M93" i="3"/>
  <c r="N93" i="3" s="1"/>
  <c r="M94" i="3"/>
  <c r="N94" i="3" s="1"/>
  <c r="M95" i="3"/>
  <c r="N95" i="3" s="1"/>
  <c r="M96" i="3"/>
  <c r="N96" i="3" s="1"/>
  <c r="M97" i="3"/>
  <c r="N97" i="3" s="1"/>
  <c r="M98" i="3"/>
  <c r="N98" i="3" s="1"/>
  <c r="M99" i="3"/>
  <c r="N99" i="3" s="1"/>
  <c r="M100" i="3"/>
  <c r="N100" i="3" s="1"/>
  <c r="M101" i="3"/>
  <c r="N101" i="3" s="1"/>
  <c r="M102" i="3"/>
  <c r="N102" i="3" s="1"/>
  <c r="M103" i="3"/>
  <c r="N103" i="3" s="1"/>
  <c r="M104" i="3"/>
  <c r="N104" i="3" s="1"/>
  <c r="M105" i="3"/>
  <c r="N105" i="3" s="1"/>
  <c r="M106" i="3"/>
  <c r="N106" i="3" s="1"/>
  <c r="M107" i="3"/>
  <c r="N107" i="3" s="1"/>
  <c r="M108" i="3"/>
  <c r="N108" i="3" s="1"/>
  <c r="M109" i="3"/>
  <c r="N109" i="3" s="1"/>
  <c r="M110" i="3"/>
  <c r="N110" i="3" s="1"/>
  <c r="M111" i="3"/>
  <c r="N111" i="3" s="1"/>
  <c r="M112" i="3"/>
  <c r="N112" i="3" s="1"/>
  <c r="M113" i="3"/>
  <c r="N113" i="3" s="1"/>
  <c r="M114" i="3"/>
  <c r="N114" i="3" s="1"/>
  <c r="M115" i="3"/>
  <c r="N115" i="3" s="1"/>
  <c r="M116" i="3"/>
  <c r="N116" i="3" s="1"/>
  <c r="M117" i="3"/>
  <c r="N117" i="3" s="1"/>
  <c r="M118" i="3"/>
  <c r="N118" i="3" s="1"/>
  <c r="M119" i="3"/>
  <c r="N119" i="3" s="1"/>
  <c r="M120" i="3"/>
  <c r="N120" i="3" s="1"/>
  <c r="M121" i="3"/>
  <c r="N121" i="3" s="1"/>
  <c r="M122" i="3"/>
  <c r="N122" i="3" s="1"/>
  <c r="M123" i="3"/>
  <c r="N123" i="3" s="1"/>
  <c r="M124" i="3"/>
  <c r="N124" i="3" s="1"/>
  <c r="M125" i="3"/>
  <c r="N125" i="3" s="1"/>
  <c r="M126" i="3"/>
  <c r="N126" i="3" s="1"/>
  <c r="M127" i="3"/>
  <c r="N127" i="3" s="1"/>
  <c r="M136" i="3"/>
  <c r="N136" i="3" s="1"/>
  <c r="M137" i="3"/>
  <c r="N137" i="3" s="1"/>
  <c r="M138" i="3"/>
  <c r="N138" i="3" s="1"/>
  <c r="M139" i="3"/>
  <c r="N139" i="3" s="1"/>
  <c r="M140" i="3"/>
  <c r="N140" i="3" s="1"/>
  <c r="M141" i="3"/>
  <c r="N141" i="3" s="1"/>
  <c r="M142" i="3"/>
  <c r="N142" i="3" s="1"/>
  <c r="M143" i="3"/>
  <c r="N143" i="3" s="1"/>
  <c r="M144" i="3"/>
  <c r="N144" i="3" s="1"/>
  <c r="M145" i="3"/>
  <c r="N145" i="3" s="1"/>
  <c r="M146" i="3"/>
  <c r="N146" i="3" s="1"/>
  <c r="M147" i="3"/>
  <c r="N147" i="3" s="1"/>
  <c r="M148" i="3"/>
  <c r="N148" i="3" s="1"/>
  <c r="M149" i="3"/>
  <c r="N149" i="3" s="1"/>
  <c r="M150" i="3"/>
  <c r="N150" i="3" s="1"/>
  <c r="M151" i="3"/>
  <c r="N151" i="3" s="1"/>
  <c r="M154" i="3"/>
  <c r="N154" i="3" s="1"/>
  <c r="M155" i="3"/>
  <c r="N155" i="3" s="1"/>
  <c r="M156" i="3"/>
  <c r="N156" i="3" s="1"/>
  <c r="M157" i="3"/>
  <c r="N157" i="3" s="1"/>
  <c r="M158" i="3"/>
  <c r="N158" i="3" s="1"/>
  <c r="M159" i="3"/>
  <c r="N159" i="3" s="1"/>
  <c r="M160" i="3"/>
  <c r="N160" i="3" s="1"/>
  <c r="M161" i="3"/>
  <c r="N161" i="3" s="1"/>
  <c r="M162" i="3"/>
  <c r="N162" i="3" s="1"/>
  <c r="M163" i="3"/>
  <c r="N163" i="3" s="1"/>
  <c r="M164" i="3"/>
  <c r="N164" i="3" s="1"/>
  <c r="M165" i="3"/>
  <c r="N165" i="3" s="1"/>
  <c r="M166" i="3"/>
  <c r="N166" i="3" s="1"/>
  <c r="M167" i="3"/>
  <c r="N167" i="3" s="1"/>
  <c r="M168" i="3"/>
  <c r="N168" i="3" s="1"/>
  <c r="M169" i="3"/>
  <c r="N169" i="3" s="1"/>
  <c r="M170" i="3"/>
  <c r="N170" i="3" s="1"/>
  <c r="M171" i="3"/>
  <c r="N171" i="3" s="1"/>
  <c r="M172" i="3"/>
  <c r="N172" i="3" s="1"/>
  <c r="M173" i="3"/>
  <c r="N173" i="3" s="1"/>
  <c r="M174" i="3"/>
  <c r="N174" i="3" s="1"/>
  <c r="M175" i="3"/>
  <c r="N175" i="3" s="1"/>
  <c r="M176" i="3"/>
  <c r="N176" i="3" s="1"/>
  <c r="M177" i="3"/>
  <c r="N177" i="3" s="1"/>
  <c r="M178" i="3"/>
  <c r="N178" i="3" s="1"/>
  <c r="M179" i="3"/>
  <c r="N179" i="3" s="1"/>
  <c r="M180" i="3"/>
  <c r="N180" i="3" s="1"/>
  <c r="M181" i="3"/>
  <c r="N181" i="3" s="1"/>
  <c r="M182" i="3"/>
  <c r="N182" i="3" s="1"/>
  <c r="M183" i="3"/>
  <c r="N183" i="3" s="1"/>
  <c r="M184" i="3"/>
  <c r="N184" i="3" s="1"/>
  <c r="M185" i="3"/>
  <c r="N185" i="3" s="1"/>
  <c r="M186" i="3"/>
  <c r="N186" i="3" s="1"/>
  <c r="M187" i="3"/>
  <c r="N187" i="3" s="1"/>
  <c r="M188" i="3"/>
  <c r="N188" i="3" s="1"/>
  <c r="M189" i="3"/>
  <c r="N189" i="3" s="1"/>
  <c r="M190" i="3"/>
  <c r="N190" i="3" s="1"/>
  <c r="M191" i="3"/>
  <c r="N191" i="3" s="1"/>
  <c r="M192" i="3"/>
  <c r="N192" i="3" s="1"/>
  <c r="M193" i="3"/>
  <c r="N193" i="3" s="1"/>
  <c r="M194" i="3"/>
  <c r="N194" i="3" s="1"/>
  <c r="M195" i="3"/>
  <c r="N195" i="3" s="1"/>
  <c r="M196" i="3"/>
  <c r="N196" i="3" s="1"/>
  <c r="M197" i="3"/>
  <c r="N197" i="3" s="1"/>
  <c r="M198" i="3"/>
  <c r="N198" i="3" s="1"/>
  <c r="M199" i="3"/>
  <c r="N199" i="3" s="1"/>
  <c r="M200" i="3"/>
  <c r="N200" i="3" s="1"/>
  <c r="M201" i="3"/>
  <c r="N201" i="3" s="1"/>
  <c r="M202" i="3"/>
  <c r="N202" i="3" s="1"/>
  <c r="M203" i="3"/>
  <c r="N203" i="3" s="1"/>
  <c r="M204" i="3"/>
  <c r="N204" i="3" s="1"/>
  <c r="M205" i="3"/>
  <c r="N205" i="3" s="1"/>
  <c r="M206" i="3"/>
  <c r="N206" i="3" s="1"/>
  <c r="M207" i="3"/>
  <c r="N207" i="3" s="1"/>
  <c r="M208" i="3"/>
  <c r="N208" i="3" s="1"/>
  <c r="M209" i="3"/>
  <c r="N209" i="3" s="1"/>
  <c r="M210" i="3"/>
  <c r="N210" i="3" s="1"/>
  <c r="M211" i="3"/>
  <c r="N211" i="3" s="1"/>
  <c r="M212" i="3"/>
  <c r="N212" i="3" s="1"/>
  <c r="M213" i="3"/>
  <c r="N213" i="3" s="1"/>
  <c r="M214" i="3"/>
  <c r="N214" i="3" s="1"/>
  <c r="M215" i="3"/>
  <c r="N215" i="3" s="1"/>
  <c r="M216" i="3"/>
  <c r="N216" i="3" s="1"/>
  <c r="M217" i="3"/>
  <c r="N217" i="3" s="1"/>
  <c r="M218" i="3"/>
  <c r="N218" i="3" s="1"/>
  <c r="M219" i="3"/>
  <c r="N219" i="3" s="1"/>
  <c r="M220" i="3"/>
  <c r="N220" i="3" s="1"/>
  <c r="M221" i="3"/>
  <c r="N221" i="3" s="1"/>
  <c r="M222" i="3"/>
  <c r="N222" i="3" s="1"/>
  <c r="M223" i="3"/>
  <c r="N223" i="3" s="1"/>
  <c r="M224" i="3"/>
  <c r="N224" i="3" s="1"/>
  <c r="M225" i="3"/>
  <c r="N225" i="3" s="1"/>
  <c r="M226" i="3"/>
  <c r="N226" i="3" s="1"/>
  <c r="M227" i="3"/>
  <c r="N227" i="3" s="1"/>
  <c r="M228" i="3"/>
  <c r="N228" i="3" s="1"/>
  <c r="M229" i="3"/>
  <c r="N229" i="3" s="1"/>
  <c r="M230" i="3"/>
  <c r="N230" i="3" s="1"/>
  <c r="M231" i="3"/>
  <c r="N231" i="3" s="1"/>
  <c r="M232" i="3"/>
  <c r="N232" i="3" s="1"/>
  <c r="M233" i="3"/>
  <c r="N233" i="3" s="1"/>
  <c r="M234" i="3"/>
  <c r="N234" i="3" s="1"/>
  <c r="M235" i="3"/>
  <c r="N235" i="3" s="1"/>
  <c r="M236" i="3"/>
  <c r="N236" i="3" s="1"/>
  <c r="M237" i="3"/>
  <c r="N237" i="3" s="1"/>
  <c r="M238" i="3"/>
  <c r="N238" i="3" s="1"/>
  <c r="M239" i="3"/>
  <c r="N239" i="3" s="1"/>
  <c r="M240" i="3"/>
  <c r="N240" i="3" s="1"/>
  <c r="M241" i="3"/>
  <c r="N241" i="3" s="1"/>
  <c r="M242" i="3"/>
  <c r="N242" i="3" s="1"/>
  <c r="M243" i="3"/>
  <c r="N243" i="3" s="1"/>
  <c r="M244" i="3"/>
  <c r="N244" i="3" s="1"/>
  <c r="M245" i="3"/>
  <c r="N245" i="3" s="1"/>
  <c r="M246" i="3"/>
  <c r="N246" i="3" s="1"/>
  <c r="M247" i="3"/>
  <c r="N247" i="3" s="1"/>
  <c r="M248" i="3"/>
  <c r="N248" i="3" s="1"/>
  <c r="M249" i="3"/>
  <c r="N249" i="3" s="1"/>
  <c r="M250" i="3"/>
  <c r="N250" i="3" s="1"/>
  <c r="M251" i="3"/>
  <c r="N251" i="3" s="1"/>
  <c r="M252" i="3"/>
  <c r="N252" i="3" s="1"/>
  <c r="M253" i="3"/>
  <c r="N253" i="3" s="1"/>
  <c r="M254" i="3"/>
  <c r="N254" i="3" s="1"/>
  <c r="M255" i="3"/>
  <c r="N255" i="3" s="1"/>
  <c r="M256" i="3"/>
  <c r="N256" i="3" s="1"/>
  <c r="M257" i="3"/>
  <c r="N257" i="3" s="1"/>
  <c r="M258" i="3"/>
  <c r="N258" i="3" s="1"/>
  <c r="M259" i="3"/>
  <c r="N259" i="3" s="1"/>
  <c r="M260" i="3"/>
  <c r="N260" i="3" s="1"/>
  <c r="M261" i="3"/>
  <c r="N261" i="3" s="1"/>
  <c r="M262" i="3"/>
  <c r="N262" i="3" s="1"/>
  <c r="M263" i="3"/>
  <c r="N263" i="3" s="1"/>
  <c r="M264" i="3"/>
  <c r="N264" i="3" s="1"/>
  <c r="M265" i="3"/>
  <c r="N265" i="3" s="1"/>
  <c r="M266" i="3"/>
  <c r="N266" i="3" s="1"/>
  <c r="M267" i="3"/>
  <c r="N267" i="3" s="1"/>
  <c r="M268" i="3"/>
  <c r="N268" i="3" s="1"/>
  <c r="M269" i="3"/>
  <c r="N269" i="3" s="1"/>
  <c r="M270" i="3"/>
  <c r="N270" i="3" s="1"/>
  <c r="M271" i="3"/>
  <c r="N271" i="3" s="1"/>
  <c r="M272" i="3"/>
  <c r="N272" i="3" s="1"/>
  <c r="M273" i="3"/>
  <c r="N273" i="3" s="1"/>
  <c r="M274" i="3"/>
  <c r="N274" i="3" s="1"/>
  <c r="M275" i="3"/>
  <c r="N275" i="3" s="1"/>
  <c r="M276" i="3"/>
  <c r="N276" i="3" s="1"/>
  <c r="M277" i="3"/>
  <c r="N277" i="3" s="1"/>
  <c r="M278" i="3"/>
  <c r="N278" i="3" s="1"/>
  <c r="M279" i="3"/>
  <c r="N279" i="3" s="1"/>
  <c r="M280" i="3"/>
  <c r="N280" i="3" s="1"/>
  <c r="M281" i="3"/>
  <c r="N281" i="3" s="1"/>
  <c r="M282" i="3"/>
  <c r="N282" i="3" s="1"/>
  <c r="M283" i="3"/>
  <c r="N283" i="3" s="1"/>
  <c r="M284" i="3"/>
  <c r="N284" i="3" s="1"/>
  <c r="M285" i="3"/>
  <c r="N285" i="3" s="1"/>
  <c r="M286" i="3"/>
  <c r="N286" i="3" s="1"/>
  <c r="M287" i="3"/>
  <c r="N287" i="3" s="1"/>
  <c r="M288" i="3"/>
  <c r="N288" i="3" s="1"/>
  <c r="M289" i="3"/>
  <c r="N289" i="3" s="1"/>
  <c r="M290" i="3"/>
  <c r="N290" i="3" s="1"/>
  <c r="M291" i="3"/>
  <c r="N291" i="3" s="1"/>
  <c r="M292" i="3"/>
  <c r="N292" i="3" s="1"/>
  <c r="M293" i="3"/>
  <c r="N293" i="3" s="1"/>
  <c r="M294" i="3"/>
  <c r="N294" i="3" s="1"/>
  <c r="M295" i="3"/>
  <c r="N295" i="3" s="1"/>
  <c r="M296" i="3"/>
  <c r="N296" i="3" s="1"/>
  <c r="M297" i="3"/>
  <c r="N297" i="3" s="1"/>
  <c r="M298" i="3"/>
  <c r="N298" i="3" s="1"/>
  <c r="M299" i="3"/>
  <c r="N299" i="3" s="1"/>
  <c r="M300" i="3"/>
  <c r="N300" i="3" s="1"/>
  <c r="M301" i="3"/>
  <c r="N301" i="3" s="1"/>
  <c r="M302" i="3"/>
  <c r="N302" i="3" s="1"/>
  <c r="M303" i="3"/>
  <c r="N303" i="3" s="1"/>
  <c r="M304" i="3"/>
  <c r="N304" i="3" s="1"/>
  <c r="M305" i="3"/>
  <c r="N305" i="3" s="1"/>
  <c r="M306" i="3"/>
  <c r="N306" i="3" s="1"/>
  <c r="M307" i="3"/>
  <c r="N307" i="3" s="1"/>
  <c r="M308" i="3"/>
  <c r="N308" i="3" s="1"/>
  <c r="M309" i="3"/>
  <c r="N309" i="3" s="1"/>
  <c r="M310" i="3"/>
  <c r="N310" i="3" s="1"/>
  <c r="M311" i="3"/>
  <c r="N311" i="3" s="1"/>
  <c r="M312" i="3"/>
  <c r="N312" i="3" s="1"/>
  <c r="M313" i="3"/>
  <c r="N313" i="3" s="1"/>
  <c r="M314" i="3"/>
  <c r="N314" i="3" s="1"/>
  <c r="M315" i="3"/>
  <c r="N315" i="3" s="1"/>
  <c r="M316" i="3"/>
  <c r="N316" i="3" s="1"/>
  <c r="M317" i="3"/>
  <c r="N317" i="3" s="1"/>
  <c r="M318" i="3"/>
  <c r="N318" i="3" s="1"/>
  <c r="M319" i="3"/>
  <c r="N319" i="3" s="1"/>
  <c r="M320" i="3"/>
  <c r="N320" i="3" s="1"/>
  <c r="M321" i="3"/>
  <c r="N321" i="3" s="1"/>
  <c r="M322" i="3"/>
  <c r="N322" i="3" s="1"/>
  <c r="M323" i="3"/>
  <c r="N323" i="3" s="1"/>
  <c r="M324" i="3"/>
  <c r="N324" i="3" s="1"/>
  <c r="M325" i="3"/>
  <c r="N325" i="3" s="1"/>
  <c r="M326" i="3"/>
  <c r="N326" i="3" s="1"/>
  <c r="M327" i="3"/>
  <c r="N327" i="3" s="1"/>
  <c r="M328" i="3"/>
  <c r="N328" i="3" s="1"/>
  <c r="M330" i="3"/>
  <c r="N330" i="3" s="1"/>
  <c r="M331" i="3"/>
  <c r="N331" i="3" s="1"/>
  <c r="M332" i="3"/>
  <c r="N332" i="3" s="1"/>
  <c r="M333" i="3"/>
  <c r="N333" i="3" s="1"/>
  <c r="M336" i="3"/>
  <c r="N336" i="3" s="1"/>
  <c r="M337" i="3"/>
  <c r="N337" i="3" s="1"/>
  <c r="M338" i="3"/>
  <c r="N338" i="3" s="1"/>
  <c r="M339" i="3"/>
  <c r="N339" i="3" s="1"/>
  <c r="M340" i="3"/>
  <c r="N340" i="3" s="1"/>
  <c r="M341" i="3"/>
  <c r="N341" i="3" s="1"/>
  <c r="M342" i="3"/>
  <c r="N342" i="3" s="1"/>
  <c r="M343" i="3"/>
  <c r="N343" i="3" s="1"/>
  <c r="M344" i="3"/>
  <c r="N344" i="3" s="1"/>
  <c r="M345" i="3"/>
  <c r="N345" i="3" s="1"/>
  <c r="M346" i="3"/>
  <c r="N346" i="3" s="1"/>
  <c r="M347" i="3"/>
  <c r="N347" i="3" s="1"/>
  <c r="M348" i="3"/>
  <c r="N348" i="3" s="1"/>
  <c r="M349" i="3"/>
  <c r="N349" i="3" s="1"/>
  <c r="M350" i="3"/>
  <c r="N350" i="3" s="1"/>
  <c r="M351" i="3"/>
  <c r="N351" i="3" s="1"/>
  <c r="M352" i="3"/>
  <c r="N352" i="3" s="1"/>
  <c r="M353" i="3"/>
  <c r="N353" i="3" s="1"/>
  <c r="M354" i="3"/>
  <c r="N354" i="3" s="1"/>
  <c r="M355" i="3"/>
  <c r="N355" i="3" s="1"/>
  <c r="M356" i="3"/>
  <c r="N356" i="3" s="1"/>
  <c r="M357" i="3"/>
  <c r="N357" i="3" s="1"/>
  <c r="M358" i="3"/>
  <c r="N358" i="3" s="1"/>
  <c r="M359" i="3"/>
  <c r="N359" i="3" s="1"/>
  <c r="M360" i="3"/>
  <c r="N360" i="3" s="1"/>
  <c r="M361" i="3"/>
  <c r="N361" i="3" s="1"/>
  <c r="M362" i="3"/>
  <c r="N362" i="3" s="1"/>
  <c r="M363" i="3"/>
  <c r="N363" i="3" s="1"/>
  <c r="M364" i="3"/>
  <c r="N364" i="3" s="1"/>
  <c r="M365" i="3"/>
  <c r="N365" i="3" s="1"/>
  <c r="M366" i="3"/>
  <c r="N366" i="3" s="1"/>
  <c r="M367" i="3"/>
  <c r="N367" i="3" s="1"/>
  <c r="M368" i="3"/>
  <c r="N368" i="3" s="1"/>
  <c r="M369" i="3"/>
  <c r="N369" i="3" s="1"/>
  <c r="M370" i="3"/>
  <c r="N370" i="3" s="1"/>
  <c r="M371" i="3"/>
  <c r="N371" i="3" s="1"/>
  <c r="M372" i="3"/>
  <c r="N372" i="3" s="1"/>
  <c r="M373" i="3"/>
  <c r="N373" i="3" s="1"/>
  <c r="M374" i="3"/>
  <c r="N374" i="3" s="1"/>
  <c r="M375" i="3"/>
  <c r="N375" i="3" s="1"/>
  <c r="M376" i="3"/>
  <c r="N376" i="3" s="1"/>
  <c r="M377" i="3"/>
  <c r="N377" i="3" s="1"/>
  <c r="M378" i="3"/>
  <c r="N378" i="3" s="1"/>
  <c r="M379" i="3"/>
  <c r="N379" i="3" s="1"/>
  <c r="M380" i="3"/>
  <c r="N380" i="3" s="1"/>
  <c r="M381" i="3"/>
  <c r="N381" i="3" s="1"/>
  <c r="M382" i="3"/>
  <c r="N382" i="3" s="1"/>
  <c r="M383" i="3"/>
  <c r="N383" i="3" s="1"/>
  <c r="M384" i="3"/>
  <c r="N384" i="3" s="1"/>
  <c r="M385" i="3"/>
  <c r="N385" i="3" s="1"/>
  <c r="M386" i="3"/>
  <c r="N386" i="3" s="1"/>
  <c r="M387" i="3"/>
  <c r="N387" i="3" s="1"/>
  <c r="M388" i="3"/>
  <c r="N388" i="3" s="1"/>
  <c r="M389" i="3"/>
  <c r="N389" i="3" s="1"/>
  <c r="M390" i="3"/>
  <c r="N390" i="3" s="1"/>
  <c r="M391" i="3"/>
  <c r="N391" i="3" s="1"/>
  <c r="M392" i="3"/>
  <c r="N392" i="3" s="1"/>
  <c r="M393" i="3"/>
  <c r="N393" i="3" s="1"/>
  <c r="M394" i="3"/>
  <c r="N394" i="3" s="1"/>
  <c r="M395" i="3"/>
  <c r="N395" i="3" s="1"/>
  <c r="M396" i="3"/>
  <c r="N396" i="3" s="1"/>
  <c r="M397" i="3"/>
  <c r="N397" i="3" s="1"/>
  <c r="M398" i="3"/>
  <c r="N398" i="3" s="1"/>
  <c r="M399" i="3"/>
  <c r="N399" i="3" s="1"/>
  <c r="M400" i="3"/>
  <c r="N400" i="3" s="1"/>
  <c r="M401" i="3"/>
  <c r="N401" i="3" s="1"/>
  <c r="M402" i="3"/>
  <c r="N402" i="3" s="1"/>
  <c r="M403" i="3"/>
  <c r="N403" i="3" s="1"/>
  <c r="M404" i="3"/>
  <c r="N404" i="3" s="1"/>
  <c r="M405" i="3"/>
  <c r="N405" i="3" s="1"/>
  <c r="M406" i="3"/>
  <c r="N406" i="3" s="1"/>
  <c r="M407" i="3"/>
  <c r="N407" i="3" s="1"/>
  <c r="M408" i="3"/>
  <c r="N408" i="3" s="1"/>
  <c r="M409" i="3"/>
  <c r="N409" i="3" s="1"/>
  <c r="M410" i="3"/>
  <c r="N410" i="3" s="1"/>
  <c r="M411" i="3"/>
  <c r="N411" i="3" s="1"/>
  <c r="M412" i="3"/>
  <c r="N412" i="3" s="1"/>
  <c r="M413" i="3"/>
  <c r="N413" i="3" s="1"/>
  <c r="M414" i="3"/>
  <c r="N414" i="3" s="1"/>
  <c r="M415" i="3"/>
  <c r="N415" i="3" s="1"/>
  <c r="M416" i="3"/>
  <c r="N416" i="3" s="1"/>
  <c r="M417" i="3"/>
  <c r="N417" i="3" s="1"/>
  <c r="M418" i="3"/>
  <c r="N418" i="3" s="1"/>
  <c r="M419" i="3"/>
  <c r="N419" i="3" s="1"/>
  <c r="M420" i="3"/>
  <c r="N420" i="3" s="1"/>
  <c r="M421" i="3"/>
  <c r="N421" i="3" s="1"/>
  <c r="M422" i="3"/>
  <c r="N422" i="3" s="1"/>
  <c r="M423" i="3"/>
  <c r="N423" i="3" s="1"/>
  <c r="M424" i="3"/>
  <c r="N424" i="3" s="1"/>
  <c r="M425" i="3"/>
  <c r="N425" i="3" s="1"/>
  <c r="M426" i="3"/>
  <c r="N426" i="3" s="1"/>
  <c r="M427" i="3"/>
  <c r="N427" i="3" s="1"/>
  <c r="M428" i="3"/>
  <c r="N428" i="3" s="1"/>
  <c r="M429" i="3"/>
  <c r="N429" i="3" s="1"/>
  <c r="M430" i="3"/>
  <c r="N430" i="3" s="1"/>
  <c r="M431" i="3"/>
  <c r="N431" i="3" s="1"/>
  <c r="M432" i="3"/>
  <c r="N432" i="3" s="1"/>
  <c r="M433" i="3"/>
  <c r="N433" i="3" s="1"/>
  <c r="M434" i="3"/>
  <c r="N434" i="3" s="1"/>
  <c r="M435" i="3"/>
  <c r="N435" i="3" s="1"/>
  <c r="M436" i="3"/>
  <c r="N436" i="3" s="1"/>
  <c r="M437" i="3"/>
  <c r="N437" i="3" s="1"/>
  <c r="M438" i="3"/>
  <c r="N438" i="3" s="1"/>
  <c r="M439" i="3"/>
  <c r="N439" i="3" s="1"/>
  <c r="M440" i="3"/>
  <c r="N440" i="3" s="1"/>
  <c r="M441" i="3"/>
  <c r="N441" i="3" s="1"/>
  <c r="M442" i="3"/>
  <c r="N442" i="3" s="1"/>
  <c r="M443" i="3"/>
  <c r="N443" i="3" s="1"/>
  <c r="M444" i="3"/>
  <c r="N444" i="3" s="1"/>
  <c r="M445" i="3"/>
  <c r="N445" i="3" s="1"/>
  <c r="M446" i="3"/>
  <c r="N446" i="3" s="1"/>
  <c r="M447" i="3"/>
  <c r="N447" i="3" s="1"/>
  <c r="M448" i="3"/>
  <c r="N448" i="3" s="1"/>
  <c r="M449" i="3"/>
  <c r="N449" i="3" s="1"/>
  <c r="M450" i="3"/>
  <c r="N450" i="3" s="1"/>
  <c r="M451" i="3"/>
  <c r="N451" i="3" s="1"/>
  <c r="M452" i="3"/>
  <c r="N452" i="3" s="1"/>
  <c r="M453" i="3"/>
  <c r="N453" i="3" s="1"/>
  <c r="M454" i="3"/>
  <c r="N454" i="3" s="1"/>
  <c r="M459" i="3"/>
  <c r="N459" i="3" s="1"/>
  <c r="M460" i="3"/>
  <c r="N460" i="3" s="1"/>
  <c r="M461" i="3"/>
  <c r="N461" i="3" s="1"/>
  <c r="M462" i="3"/>
  <c r="N462" i="3" s="1"/>
  <c r="M463" i="3"/>
  <c r="N463" i="3" s="1"/>
  <c r="M464" i="3"/>
  <c r="N464" i="3" s="1"/>
  <c r="M465" i="3"/>
  <c r="N465" i="3" s="1"/>
  <c r="M466" i="3"/>
  <c r="N466" i="3" s="1"/>
  <c r="M467" i="3"/>
  <c r="N467" i="3" s="1"/>
  <c r="M468" i="3"/>
  <c r="N468" i="3" s="1"/>
  <c r="M469" i="3"/>
  <c r="N469" i="3" s="1"/>
  <c r="M470" i="3"/>
  <c r="N470" i="3" s="1"/>
  <c r="M471" i="3"/>
  <c r="N471" i="3" s="1"/>
  <c r="M472" i="3"/>
  <c r="N472" i="3" s="1"/>
  <c r="M473" i="3"/>
  <c r="N473" i="3" s="1"/>
  <c r="M474" i="3"/>
  <c r="N474" i="3" s="1"/>
  <c r="M475" i="3"/>
  <c r="N475" i="3" s="1"/>
  <c r="M476" i="3"/>
  <c r="N476" i="3" s="1"/>
  <c r="M477" i="3"/>
  <c r="N477" i="3" s="1"/>
  <c r="M478" i="3"/>
  <c r="N478" i="3" s="1"/>
  <c r="M479" i="3"/>
  <c r="N479" i="3" s="1"/>
  <c r="M480" i="3"/>
  <c r="N480" i="3" s="1"/>
  <c r="M481" i="3"/>
  <c r="N481" i="3" s="1"/>
  <c r="M482" i="3"/>
  <c r="N482" i="3" s="1"/>
  <c r="M483" i="3"/>
  <c r="N483" i="3" s="1"/>
  <c r="M484" i="3"/>
  <c r="N484" i="3" s="1"/>
  <c r="M485" i="3"/>
  <c r="N485" i="3" s="1"/>
  <c r="M486" i="3"/>
  <c r="N486" i="3" s="1"/>
  <c r="M487" i="3"/>
  <c r="N487" i="3" s="1"/>
  <c r="M488" i="3"/>
  <c r="N488" i="3" s="1"/>
  <c r="M490" i="3"/>
  <c r="N490" i="3" s="1"/>
  <c r="M491" i="3"/>
  <c r="N491" i="3" s="1"/>
  <c r="M492" i="3"/>
  <c r="N492" i="3" s="1"/>
  <c r="M493" i="3"/>
  <c r="N493" i="3" s="1"/>
  <c r="M494" i="3"/>
  <c r="N494" i="3" s="1"/>
  <c r="M495" i="3"/>
  <c r="N495" i="3" s="1"/>
  <c r="M496" i="3"/>
  <c r="N496" i="3" s="1"/>
  <c r="M497" i="3"/>
  <c r="N497" i="3" s="1"/>
  <c r="M498" i="3"/>
  <c r="N498" i="3" s="1"/>
  <c r="M500" i="3"/>
  <c r="N500" i="3" s="1"/>
  <c r="M501" i="3"/>
  <c r="N501" i="3" s="1"/>
  <c r="M502" i="3"/>
  <c r="N502" i="3" s="1"/>
  <c r="M503" i="3"/>
  <c r="N503" i="3" s="1"/>
  <c r="M504" i="3"/>
  <c r="N504" i="3" s="1"/>
  <c r="M505" i="3"/>
  <c r="N505" i="3" s="1"/>
  <c r="M506" i="3"/>
  <c r="N506" i="3" s="1"/>
  <c r="M507" i="3"/>
  <c r="N507" i="3" s="1"/>
  <c r="M508" i="3"/>
  <c r="N508" i="3" s="1"/>
  <c r="M509" i="3"/>
  <c r="N509" i="3" s="1"/>
  <c r="M510" i="3"/>
  <c r="N510" i="3" s="1"/>
  <c r="M511" i="3"/>
  <c r="N511" i="3" s="1"/>
  <c r="M512" i="3"/>
  <c r="N512" i="3" s="1"/>
  <c r="M513" i="3"/>
  <c r="N513" i="3" s="1"/>
  <c r="M514" i="3"/>
  <c r="N514" i="3" s="1"/>
  <c r="M515" i="3"/>
  <c r="N515" i="3" s="1"/>
  <c r="M516" i="3"/>
  <c r="N516" i="3" s="1"/>
  <c r="M517" i="3"/>
  <c r="N517" i="3" s="1"/>
  <c r="M518" i="3"/>
  <c r="N518" i="3" s="1"/>
  <c r="M519" i="3"/>
  <c r="N519" i="3" s="1"/>
  <c r="M520" i="3"/>
  <c r="N520" i="3" s="1"/>
  <c r="M521" i="3"/>
  <c r="N521" i="3" s="1"/>
  <c r="M522" i="3"/>
  <c r="N522" i="3" s="1"/>
  <c r="M523" i="3"/>
  <c r="N523" i="3" s="1"/>
  <c r="M524" i="3"/>
  <c r="N524" i="3" s="1"/>
  <c r="M525" i="3"/>
  <c r="N525" i="3" s="1"/>
  <c r="M526" i="3"/>
  <c r="N526" i="3" s="1"/>
  <c r="M527" i="3"/>
  <c r="N527" i="3" s="1"/>
  <c r="M528" i="3"/>
  <c r="N528" i="3" s="1"/>
  <c r="M529" i="3"/>
  <c r="N529" i="3" s="1"/>
  <c r="M530" i="3"/>
  <c r="N530" i="3" s="1"/>
  <c r="M531" i="3"/>
  <c r="N531" i="3" s="1"/>
  <c r="M532" i="3"/>
  <c r="N532" i="3" s="1"/>
  <c r="M533" i="3"/>
  <c r="N533" i="3" s="1"/>
  <c r="M534" i="3"/>
  <c r="N534" i="3" s="1"/>
  <c r="M535" i="3"/>
  <c r="N535" i="3" s="1"/>
  <c r="M536" i="3"/>
  <c r="N536" i="3" s="1"/>
  <c r="M537" i="3"/>
  <c r="N537" i="3" s="1"/>
  <c r="M538" i="3"/>
  <c r="N538" i="3" s="1"/>
  <c r="M539" i="3"/>
  <c r="N539" i="3" s="1"/>
  <c r="M540" i="3"/>
  <c r="N540" i="3" s="1"/>
  <c r="M541" i="3"/>
  <c r="N541" i="3" s="1"/>
  <c r="M542" i="3"/>
  <c r="N542" i="3" s="1"/>
  <c r="M543" i="3"/>
  <c r="N543" i="3" s="1"/>
  <c r="M544" i="3"/>
  <c r="N544" i="3" s="1"/>
  <c r="M545" i="3"/>
  <c r="N545" i="3" s="1"/>
  <c r="M546" i="3"/>
  <c r="N546" i="3" s="1"/>
  <c r="M547" i="3"/>
  <c r="N547" i="3" s="1"/>
  <c r="M548" i="3"/>
  <c r="N548" i="3" s="1"/>
  <c r="M549" i="3"/>
  <c r="N549" i="3" s="1"/>
  <c r="M550" i="3"/>
  <c r="N550" i="3" s="1"/>
  <c r="M551" i="3"/>
  <c r="N551" i="3" s="1"/>
  <c r="M552" i="3"/>
  <c r="N552" i="3" s="1"/>
  <c r="M553" i="3"/>
  <c r="N553" i="3" s="1"/>
  <c r="M554" i="3"/>
  <c r="N554" i="3" s="1"/>
  <c r="M555" i="3"/>
  <c r="N555" i="3" s="1"/>
  <c r="M556" i="3"/>
  <c r="N556" i="3" s="1"/>
  <c r="M557" i="3"/>
  <c r="N557" i="3" s="1"/>
  <c r="M558" i="3"/>
  <c r="N558" i="3" s="1"/>
  <c r="M559" i="3"/>
  <c r="N559" i="3" s="1"/>
  <c r="M560" i="3"/>
  <c r="N560" i="3" s="1"/>
  <c r="M561" i="3"/>
  <c r="N561" i="3" s="1"/>
  <c r="M562" i="3"/>
  <c r="N562" i="3" s="1"/>
  <c r="M563" i="3"/>
  <c r="N563" i="3" s="1"/>
  <c r="M564" i="3"/>
  <c r="N564" i="3" s="1"/>
  <c r="M565" i="3"/>
  <c r="N565" i="3" s="1"/>
  <c r="M566" i="3"/>
  <c r="N566" i="3" s="1"/>
  <c r="M567" i="3"/>
  <c r="N567" i="3" s="1"/>
  <c r="M568" i="3"/>
  <c r="N568" i="3" s="1"/>
  <c r="M569" i="3"/>
  <c r="N569" i="3" s="1"/>
  <c r="M570" i="3"/>
  <c r="N570" i="3" s="1"/>
  <c r="M571" i="3"/>
  <c r="N571" i="3" s="1"/>
  <c r="M572" i="3"/>
  <c r="N572" i="3" s="1"/>
  <c r="M573" i="3"/>
  <c r="N573" i="3" s="1"/>
  <c r="M574" i="3"/>
  <c r="N574" i="3" s="1"/>
  <c r="M575" i="3"/>
  <c r="N575" i="3" s="1"/>
  <c r="M576" i="3"/>
  <c r="N576" i="3" s="1"/>
  <c r="M577" i="3"/>
  <c r="N577" i="3" s="1"/>
  <c r="M578" i="3"/>
  <c r="N578" i="3" s="1"/>
  <c r="M579" i="3"/>
  <c r="N579" i="3" s="1"/>
  <c r="M580" i="3"/>
  <c r="N580" i="3" s="1"/>
  <c r="M581" i="3"/>
  <c r="N581" i="3" s="1"/>
  <c r="M582" i="3"/>
  <c r="N582" i="3" s="1"/>
  <c r="M583" i="3"/>
  <c r="N583" i="3" s="1"/>
  <c r="M584" i="3"/>
  <c r="N584" i="3" s="1"/>
  <c r="M585" i="3"/>
  <c r="N585" i="3" s="1"/>
  <c r="M586" i="3"/>
  <c r="N586" i="3" s="1"/>
  <c r="M587" i="3"/>
  <c r="N587" i="3" s="1"/>
  <c r="M588" i="3"/>
  <c r="N588" i="3" s="1"/>
  <c r="M589" i="3"/>
  <c r="N589" i="3" s="1"/>
  <c r="M590" i="3"/>
  <c r="N590" i="3" s="1"/>
  <c r="M591" i="3"/>
  <c r="N591" i="3" s="1"/>
  <c r="M592" i="3"/>
  <c r="N592" i="3" s="1"/>
  <c r="M593" i="3"/>
  <c r="N593" i="3" s="1"/>
  <c r="M594" i="3"/>
  <c r="N594" i="3" s="1"/>
  <c r="M595" i="3"/>
  <c r="N595" i="3" s="1"/>
  <c r="M596" i="3"/>
  <c r="N596" i="3" s="1"/>
  <c r="M597" i="3"/>
  <c r="N597" i="3" s="1"/>
  <c r="M598" i="3"/>
  <c r="N598" i="3" s="1"/>
  <c r="M599" i="3"/>
  <c r="N599" i="3" s="1"/>
  <c r="M600" i="3"/>
  <c r="N600" i="3" s="1"/>
  <c r="M601" i="3"/>
  <c r="N601" i="3" s="1"/>
  <c r="M602" i="3"/>
  <c r="N602" i="3" s="1"/>
  <c r="M603" i="3"/>
  <c r="N603" i="3" s="1"/>
  <c r="M604" i="3"/>
  <c r="N604" i="3" s="1"/>
  <c r="M605" i="3"/>
  <c r="N605" i="3" s="1"/>
  <c r="M606" i="3"/>
  <c r="N606" i="3" s="1"/>
  <c r="M607" i="3"/>
  <c r="N607" i="3" s="1"/>
  <c r="M608" i="3"/>
  <c r="N608" i="3" s="1"/>
  <c r="M609" i="3"/>
  <c r="N609" i="3" s="1"/>
  <c r="M610" i="3"/>
  <c r="N610" i="3" s="1"/>
  <c r="M611" i="3"/>
  <c r="N611" i="3" s="1"/>
  <c r="M612" i="3"/>
  <c r="N612" i="3" s="1"/>
  <c r="M613" i="3"/>
  <c r="N613" i="3" s="1"/>
  <c r="M614" i="3"/>
  <c r="N614" i="3" s="1"/>
  <c r="M615" i="3"/>
  <c r="N615" i="3" s="1"/>
  <c r="M616" i="3"/>
  <c r="N616" i="3" s="1"/>
  <c r="M617" i="3"/>
  <c r="N617" i="3" s="1"/>
  <c r="M618" i="3"/>
  <c r="N618" i="3" s="1"/>
  <c r="M619" i="3"/>
  <c r="N619" i="3" s="1"/>
  <c r="M620" i="3"/>
  <c r="N620" i="3" s="1"/>
  <c r="M621" i="3"/>
  <c r="N621" i="3" s="1"/>
  <c r="M622" i="3"/>
  <c r="N622" i="3" s="1"/>
  <c r="M623" i="3"/>
  <c r="N623" i="3" s="1"/>
  <c r="M624" i="3"/>
  <c r="N624" i="3" s="1"/>
  <c r="M625" i="3"/>
  <c r="N625" i="3" s="1"/>
  <c r="M626" i="3"/>
  <c r="N626" i="3" s="1"/>
  <c r="M627" i="3"/>
  <c r="N627" i="3" s="1"/>
  <c r="M628" i="3"/>
  <c r="N628" i="3" s="1"/>
  <c r="M629" i="3"/>
  <c r="N629" i="3" s="1"/>
  <c r="M630" i="3"/>
  <c r="N630" i="3" s="1"/>
  <c r="M631" i="3"/>
  <c r="N631" i="3" s="1"/>
  <c r="M632" i="3"/>
  <c r="N632" i="3" s="1"/>
  <c r="M633" i="3"/>
  <c r="N633" i="3" s="1"/>
  <c r="M634" i="3"/>
  <c r="N634" i="3" s="1"/>
  <c r="M635" i="3"/>
  <c r="N635" i="3" s="1"/>
  <c r="M636" i="3"/>
  <c r="N636" i="3" s="1"/>
  <c r="M637" i="3"/>
  <c r="N637" i="3" s="1"/>
  <c r="M638" i="3"/>
  <c r="N638" i="3" s="1"/>
  <c r="M639" i="3"/>
  <c r="N639" i="3" s="1"/>
  <c r="M640" i="3"/>
  <c r="N640" i="3" s="1"/>
  <c r="M641" i="3"/>
  <c r="N641" i="3" s="1"/>
  <c r="M642" i="3"/>
  <c r="N642" i="3" s="1"/>
  <c r="M643" i="3"/>
  <c r="N643" i="3" s="1"/>
  <c r="M645" i="3"/>
  <c r="N645" i="3" s="1"/>
  <c r="M646" i="3"/>
  <c r="N646" i="3" s="1"/>
  <c r="M648" i="3"/>
  <c r="N648" i="3" s="1"/>
  <c r="M649" i="3"/>
  <c r="N649" i="3" s="1"/>
  <c r="M650" i="3"/>
  <c r="N650" i="3" s="1"/>
  <c r="M651" i="3"/>
  <c r="N651" i="3" s="1"/>
  <c r="M652" i="3"/>
  <c r="N652" i="3" s="1"/>
  <c r="M653" i="3"/>
  <c r="N653" i="3" s="1"/>
  <c r="M654" i="3"/>
  <c r="N654" i="3" s="1"/>
  <c r="M655" i="3"/>
  <c r="N655" i="3" s="1"/>
  <c r="M656" i="3"/>
  <c r="N656" i="3" s="1"/>
  <c r="M657" i="3"/>
  <c r="N657" i="3" s="1"/>
  <c r="M658" i="3"/>
  <c r="N658" i="3" s="1"/>
  <c r="M659" i="3"/>
  <c r="N659" i="3" s="1"/>
  <c r="M660" i="3"/>
  <c r="N660" i="3" s="1"/>
  <c r="M661" i="3"/>
  <c r="N661" i="3" s="1"/>
  <c r="M662" i="3"/>
  <c r="N662" i="3" s="1"/>
  <c r="M663" i="3"/>
  <c r="N663" i="3" s="1"/>
  <c r="M664" i="3"/>
  <c r="N664" i="3" s="1"/>
  <c r="M665" i="3"/>
  <c r="N665" i="3" s="1"/>
  <c r="M666" i="3"/>
  <c r="N666" i="3" s="1"/>
  <c r="M667" i="3"/>
  <c r="N667" i="3" s="1"/>
  <c r="M668" i="3"/>
  <c r="N668" i="3" s="1"/>
  <c r="M669" i="3"/>
  <c r="N669" i="3" s="1"/>
  <c r="M670" i="3"/>
  <c r="N670" i="3" s="1"/>
  <c r="M671" i="3"/>
  <c r="N671" i="3" s="1"/>
  <c r="M672" i="3"/>
  <c r="N672" i="3" s="1"/>
  <c r="M673" i="3"/>
  <c r="N673" i="3" s="1"/>
  <c r="M674" i="3"/>
  <c r="N674" i="3" s="1"/>
  <c r="M675" i="3"/>
  <c r="N675" i="3" s="1"/>
  <c r="M676" i="3"/>
  <c r="N676" i="3" s="1"/>
  <c r="M678" i="3"/>
  <c r="N678" i="3" s="1"/>
  <c r="M679" i="3"/>
  <c r="N679" i="3" s="1"/>
  <c r="M680" i="3"/>
  <c r="N680" i="3" s="1"/>
  <c r="M681" i="3"/>
  <c r="N681" i="3" s="1"/>
  <c r="M682" i="3"/>
  <c r="N682" i="3" s="1"/>
  <c r="M683" i="3"/>
  <c r="N683" i="3" s="1"/>
  <c r="M684" i="3"/>
  <c r="N684" i="3" s="1"/>
  <c r="M685" i="3"/>
  <c r="N685" i="3" s="1"/>
  <c r="M686" i="3"/>
  <c r="N686" i="3" s="1"/>
  <c r="M687" i="3"/>
  <c r="N687" i="3" s="1"/>
  <c r="M688" i="3"/>
  <c r="N688" i="3" s="1"/>
  <c r="M689" i="3"/>
  <c r="N689" i="3" s="1"/>
  <c r="M690" i="3"/>
  <c r="N690" i="3" s="1"/>
  <c r="M691" i="3"/>
  <c r="N691" i="3" s="1"/>
  <c r="M692" i="3"/>
  <c r="N692" i="3" s="1"/>
  <c r="M693" i="3"/>
  <c r="N693" i="3" s="1"/>
  <c r="M694" i="3"/>
  <c r="N694" i="3" s="1"/>
  <c r="M695" i="3"/>
  <c r="N695" i="3" s="1"/>
  <c r="M696" i="3"/>
  <c r="N696" i="3" s="1"/>
  <c r="M697" i="3"/>
  <c r="N697" i="3" s="1"/>
  <c r="M698" i="3"/>
  <c r="N698" i="3" s="1"/>
  <c r="M699" i="3"/>
  <c r="N699" i="3" s="1"/>
  <c r="M700" i="3"/>
  <c r="N700" i="3" s="1"/>
  <c r="M701" i="3"/>
  <c r="N701" i="3" s="1"/>
  <c r="M702" i="3"/>
  <c r="N702" i="3" s="1"/>
  <c r="M703" i="3"/>
  <c r="N703" i="3" s="1"/>
  <c r="M704" i="3"/>
  <c r="N704" i="3" s="1"/>
  <c r="M705" i="3"/>
  <c r="N705" i="3" s="1"/>
  <c r="M706" i="3"/>
  <c r="N706" i="3" s="1"/>
  <c r="M707" i="3"/>
  <c r="N707" i="3" s="1"/>
  <c r="M708" i="3"/>
  <c r="N708" i="3" s="1"/>
  <c r="M709" i="3"/>
  <c r="N709" i="3" s="1"/>
  <c r="M710" i="3"/>
  <c r="N710" i="3" s="1"/>
  <c r="M711" i="3"/>
  <c r="N711" i="3" s="1"/>
  <c r="M712" i="3"/>
  <c r="N712" i="3" s="1"/>
  <c r="M713" i="3"/>
  <c r="N713" i="3" s="1"/>
  <c r="M714" i="3"/>
  <c r="N714" i="3" s="1"/>
  <c r="M715" i="3"/>
  <c r="N715" i="3" s="1"/>
  <c r="M716" i="3"/>
  <c r="N716" i="3" s="1"/>
  <c r="M717" i="3"/>
  <c r="N717" i="3" s="1"/>
  <c r="M718" i="3"/>
  <c r="N718" i="3" s="1"/>
  <c r="M719" i="3"/>
  <c r="N719" i="3" s="1"/>
  <c r="M720" i="3"/>
  <c r="N720" i="3" s="1"/>
  <c r="M721" i="3"/>
  <c r="N721" i="3" s="1"/>
  <c r="M722" i="3"/>
  <c r="N722" i="3" s="1"/>
  <c r="M723" i="3"/>
  <c r="N723" i="3" s="1"/>
  <c r="M724" i="3"/>
  <c r="N724" i="3" s="1"/>
  <c r="M725" i="3"/>
  <c r="N725" i="3" s="1"/>
  <c r="M726" i="3"/>
  <c r="N726" i="3" s="1"/>
  <c r="M727" i="3"/>
  <c r="N727" i="3" s="1"/>
  <c r="M728" i="3"/>
  <c r="N728" i="3" s="1"/>
  <c r="M729" i="3"/>
  <c r="N729" i="3" s="1"/>
  <c r="M730" i="3"/>
  <c r="N730" i="3" s="1"/>
  <c r="M731" i="3"/>
  <c r="N731" i="3" s="1"/>
  <c r="M732" i="3"/>
  <c r="N732" i="3" s="1"/>
  <c r="M733" i="3"/>
  <c r="N733" i="3" s="1"/>
  <c r="M734" i="3"/>
  <c r="N734" i="3" s="1"/>
  <c r="M735" i="3"/>
  <c r="N735" i="3" s="1"/>
  <c r="M736" i="3"/>
  <c r="N736" i="3" s="1"/>
  <c r="M737" i="3"/>
  <c r="N737" i="3" s="1"/>
  <c r="M738" i="3"/>
  <c r="N738" i="3" s="1"/>
  <c r="M739" i="3"/>
  <c r="N739" i="3" s="1"/>
  <c r="M740" i="3"/>
  <c r="N740" i="3" s="1"/>
  <c r="M741" i="3"/>
  <c r="N741" i="3" s="1"/>
  <c r="M742" i="3"/>
  <c r="N742" i="3" s="1"/>
  <c r="M743" i="3"/>
  <c r="N743" i="3" s="1"/>
  <c r="M744" i="3"/>
  <c r="N744" i="3" s="1"/>
  <c r="M745" i="3"/>
  <c r="N745" i="3" s="1"/>
  <c r="M746" i="3"/>
  <c r="N746" i="3" s="1"/>
  <c r="M747" i="3"/>
  <c r="N747" i="3" s="1"/>
  <c r="M748" i="3"/>
  <c r="N748" i="3" s="1"/>
  <c r="M749" i="3"/>
  <c r="N749" i="3" s="1"/>
  <c r="M750" i="3"/>
  <c r="N750" i="3" s="1"/>
  <c r="M751" i="3"/>
  <c r="N751" i="3" s="1"/>
  <c r="M752" i="3"/>
  <c r="N752" i="3" s="1"/>
  <c r="M753" i="3"/>
  <c r="N753" i="3" s="1"/>
  <c r="M754" i="3"/>
  <c r="N754" i="3" s="1"/>
  <c r="M755" i="3"/>
  <c r="N755" i="3" s="1"/>
  <c r="M756" i="3"/>
  <c r="N756" i="3" s="1"/>
  <c r="M757" i="3"/>
  <c r="N757" i="3" s="1"/>
  <c r="M758" i="3"/>
  <c r="N758" i="3" s="1"/>
  <c r="M759" i="3"/>
  <c r="N759" i="3" s="1"/>
  <c r="M760" i="3"/>
  <c r="N760" i="3" s="1"/>
  <c r="M761" i="3"/>
  <c r="N761" i="3" s="1"/>
  <c r="M762" i="3"/>
  <c r="N762" i="3" s="1"/>
  <c r="M763" i="3"/>
  <c r="N763" i="3" s="1"/>
  <c r="M764" i="3"/>
  <c r="N764" i="3" s="1"/>
  <c r="M765" i="3"/>
  <c r="N765" i="3" s="1"/>
  <c r="M766" i="3"/>
  <c r="N766" i="3" s="1"/>
  <c r="M767" i="3"/>
  <c r="N767" i="3" s="1"/>
  <c r="M768" i="3"/>
  <c r="N768" i="3" s="1"/>
  <c r="M769" i="3"/>
  <c r="N769" i="3" s="1"/>
  <c r="M770" i="3"/>
  <c r="N770" i="3" s="1"/>
  <c r="M771" i="3"/>
  <c r="N771" i="3" s="1"/>
  <c r="M772" i="3"/>
  <c r="N772" i="3" s="1"/>
  <c r="M773" i="3"/>
  <c r="N773" i="3" s="1"/>
  <c r="M774" i="3"/>
  <c r="N774" i="3" s="1"/>
  <c r="M775" i="3"/>
  <c r="N775" i="3" s="1"/>
  <c r="M776" i="3"/>
  <c r="N776" i="3" s="1"/>
  <c r="M777" i="3"/>
  <c r="N777" i="3" s="1"/>
  <c r="M778" i="3"/>
  <c r="N778" i="3" s="1"/>
  <c r="M779" i="3"/>
  <c r="N779" i="3" s="1"/>
  <c r="M780" i="3"/>
  <c r="N780" i="3" s="1"/>
  <c r="M781" i="3"/>
  <c r="N781" i="3" s="1"/>
  <c r="M782" i="3"/>
  <c r="N782" i="3" s="1"/>
  <c r="M783" i="3"/>
  <c r="N783" i="3" s="1"/>
  <c r="M784" i="3"/>
  <c r="N784" i="3" s="1"/>
  <c r="M785" i="3"/>
  <c r="N785" i="3" s="1"/>
  <c r="M786" i="3"/>
  <c r="N786" i="3" s="1"/>
  <c r="M787" i="3"/>
  <c r="N787" i="3" s="1"/>
  <c r="M788" i="3"/>
  <c r="N788" i="3" s="1"/>
  <c r="M789" i="3"/>
  <c r="N789" i="3" s="1"/>
  <c r="M790" i="3"/>
  <c r="N790" i="3" s="1"/>
  <c r="M791" i="3"/>
  <c r="N791" i="3" s="1"/>
  <c r="M792" i="3"/>
  <c r="N792" i="3" s="1"/>
  <c r="M793" i="3"/>
  <c r="N793" i="3" s="1"/>
  <c r="M794" i="3"/>
  <c r="N794" i="3" s="1"/>
  <c r="M795" i="3"/>
  <c r="N795" i="3" s="1"/>
  <c r="M796" i="3"/>
  <c r="N796" i="3" s="1"/>
  <c r="M797" i="3"/>
  <c r="N797" i="3" s="1"/>
  <c r="M798" i="3"/>
  <c r="N798" i="3" s="1"/>
  <c r="M799" i="3"/>
  <c r="N799" i="3" s="1"/>
  <c r="M800" i="3"/>
  <c r="N800" i="3" s="1"/>
  <c r="M801" i="3"/>
  <c r="N801" i="3" s="1"/>
  <c r="M802" i="3"/>
  <c r="N802" i="3" s="1"/>
  <c r="M803" i="3"/>
  <c r="N803" i="3" s="1"/>
  <c r="M804" i="3"/>
  <c r="N804" i="3" s="1"/>
  <c r="M805" i="3"/>
  <c r="N805" i="3" s="1"/>
  <c r="M806" i="3"/>
  <c r="N806" i="3" s="1"/>
  <c r="M807" i="3"/>
  <c r="N807" i="3" s="1"/>
  <c r="M808" i="3"/>
  <c r="N808" i="3" s="1"/>
  <c r="M809" i="3"/>
  <c r="N809" i="3" s="1"/>
  <c r="M810" i="3"/>
  <c r="N810" i="3" s="1"/>
  <c r="M811" i="3"/>
  <c r="N811" i="3" s="1"/>
  <c r="M812" i="3"/>
  <c r="N812" i="3" s="1"/>
  <c r="M813" i="3"/>
  <c r="N813" i="3" s="1"/>
  <c r="M814" i="3"/>
  <c r="N814" i="3" s="1"/>
  <c r="M815" i="3"/>
  <c r="N815" i="3" s="1"/>
  <c r="M816" i="3"/>
  <c r="N816" i="3" s="1"/>
  <c r="M817" i="3"/>
  <c r="N817" i="3" s="1"/>
  <c r="M818" i="3"/>
  <c r="N818" i="3" s="1"/>
  <c r="M819" i="3"/>
  <c r="N819" i="3" s="1"/>
  <c r="M820" i="3"/>
  <c r="N820" i="3" s="1"/>
  <c r="M821" i="3"/>
  <c r="N821" i="3" s="1"/>
  <c r="M822" i="3"/>
  <c r="N822" i="3" s="1"/>
  <c r="M823" i="3"/>
  <c r="N823" i="3" s="1"/>
  <c r="M824" i="3"/>
  <c r="N824" i="3" s="1"/>
  <c r="M825" i="3"/>
  <c r="N825" i="3" s="1"/>
  <c r="M826" i="3"/>
  <c r="N826" i="3" s="1"/>
  <c r="M827" i="3"/>
  <c r="N827" i="3" s="1"/>
  <c r="M828" i="3"/>
  <c r="N828" i="3" s="1"/>
  <c r="M829" i="3"/>
  <c r="N829" i="3" s="1"/>
  <c r="M830" i="3"/>
  <c r="N830" i="3" s="1"/>
  <c r="M831" i="3"/>
  <c r="N831" i="3" s="1"/>
  <c r="M832" i="3"/>
  <c r="N832" i="3" s="1"/>
  <c r="M833" i="3"/>
  <c r="N833" i="3" s="1"/>
  <c r="M834" i="3"/>
  <c r="N834" i="3" s="1"/>
  <c r="M835" i="3"/>
  <c r="N835" i="3" s="1"/>
  <c r="M836" i="3"/>
  <c r="N836" i="3" s="1"/>
  <c r="M837" i="3"/>
  <c r="N837" i="3" s="1"/>
  <c r="M838" i="3"/>
  <c r="N838" i="3" s="1"/>
  <c r="M839" i="3"/>
  <c r="N839" i="3" s="1"/>
  <c r="M840" i="3"/>
  <c r="N840" i="3" s="1"/>
  <c r="M841" i="3"/>
  <c r="N841" i="3" s="1"/>
  <c r="M842" i="3"/>
  <c r="N842" i="3" s="1"/>
  <c r="M843" i="3"/>
  <c r="N843" i="3" s="1"/>
  <c r="M844" i="3"/>
  <c r="N844" i="3" s="1"/>
  <c r="M845" i="3"/>
  <c r="N845" i="3" s="1"/>
  <c r="M846" i="3"/>
  <c r="N846" i="3" s="1"/>
  <c r="M847" i="3"/>
  <c r="N847" i="3" s="1"/>
  <c r="M848" i="3"/>
  <c r="N848" i="3" s="1"/>
  <c r="M849" i="3"/>
  <c r="N849" i="3" s="1"/>
  <c r="M850" i="3"/>
  <c r="N850" i="3" s="1"/>
  <c r="M851" i="3"/>
  <c r="N851" i="3" s="1"/>
  <c r="M852" i="3"/>
  <c r="N852" i="3" s="1"/>
  <c r="M853" i="3"/>
  <c r="N853" i="3" s="1"/>
  <c r="M854" i="3"/>
  <c r="N854" i="3" s="1"/>
  <c r="M855" i="3"/>
  <c r="N855" i="3" s="1"/>
  <c r="M856" i="3"/>
  <c r="N856" i="3" s="1"/>
  <c r="M857" i="3"/>
  <c r="N857" i="3" s="1"/>
  <c r="M858" i="3"/>
  <c r="N858" i="3" s="1"/>
  <c r="M859" i="3"/>
  <c r="N859" i="3" s="1"/>
  <c r="M860" i="3"/>
  <c r="N860" i="3" s="1"/>
  <c r="M861" i="3"/>
  <c r="N861" i="3" s="1"/>
  <c r="M862" i="3"/>
  <c r="N862" i="3" s="1"/>
  <c r="M863" i="3"/>
  <c r="N863" i="3" s="1"/>
  <c r="M864" i="3"/>
  <c r="N864" i="3" s="1"/>
  <c r="M865" i="3"/>
  <c r="N865" i="3" s="1"/>
  <c r="M866" i="3"/>
  <c r="N866" i="3" s="1"/>
  <c r="M867" i="3"/>
  <c r="N867" i="3" s="1"/>
  <c r="M868" i="3"/>
  <c r="N868" i="3" s="1"/>
  <c r="M869" i="3"/>
  <c r="N869" i="3" s="1"/>
  <c r="M870" i="3"/>
  <c r="N870" i="3" s="1"/>
  <c r="M871" i="3"/>
  <c r="N871" i="3" s="1"/>
  <c r="M872" i="3"/>
  <c r="N872" i="3" s="1"/>
  <c r="M873" i="3"/>
  <c r="N873" i="3" s="1"/>
  <c r="M874" i="3"/>
  <c r="N874" i="3" s="1"/>
  <c r="M875" i="3"/>
  <c r="N875" i="3" s="1"/>
  <c r="M876" i="3"/>
  <c r="N876" i="3" s="1"/>
  <c r="M877" i="3"/>
  <c r="N877" i="3" s="1"/>
  <c r="M878" i="3"/>
  <c r="N878" i="3" s="1"/>
  <c r="M879" i="3"/>
  <c r="N879" i="3" s="1"/>
  <c r="M880" i="3"/>
  <c r="N880" i="3" s="1"/>
  <c r="M881" i="3"/>
  <c r="N881" i="3" s="1"/>
  <c r="M882" i="3"/>
  <c r="N882" i="3" s="1"/>
  <c r="M883" i="3"/>
  <c r="N883" i="3" s="1"/>
  <c r="M884" i="3"/>
  <c r="N884" i="3" s="1"/>
  <c r="M885" i="3"/>
  <c r="N885" i="3" s="1"/>
  <c r="M886" i="3"/>
  <c r="N886" i="3" s="1"/>
  <c r="M887" i="3"/>
  <c r="N887" i="3" s="1"/>
  <c r="M888" i="3"/>
  <c r="N888" i="3" s="1"/>
  <c r="M889" i="3"/>
  <c r="N889" i="3" s="1"/>
  <c r="M890" i="3"/>
  <c r="N890" i="3" s="1"/>
  <c r="M891" i="3"/>
  <c r="N891" i="3" s="1"/>
  <c r="M892" i="3"/>
  <c r="N892" i="3" s="1"/>
  <c r="M893" i="3"/>
  <c r="N893" i="3" s="1"/>
  <c r="M894" i="3"/>
  <c r="N894" i="3" s="1"/>
  <c r="M895" i="3"/>
  <c r="N895" i="3" s="1"/>
  <c r="M896" i="3"/>
  <c r="N896" i="3" s="1"/>
  <c r="M897" i="3"/>
  <c r="N897" i="3" s="1"/>
  <c r="M898" i="3"/>
  <c r="N898" i="3" s="1"/>
  <c r="M899" i="3"/>
  <c r="N899" i="3" s="1"/>
  <c r="M900" i="3"/>
  <c r="N900" i="3" s="1"/>
  <c r="M901" i="3"/>
  <c r="N901" i="3" s="1"/>
  <c r="M902" i="3"/>
  <c r="N902" i="3" s="1"/>
  <c r="M903" i="3"/>
  <c r="N903" i="3" s="1"/>
  <c r="M904" i="3"/>
  <c r="N904" i="3" s="1"/>
  <c r="M905" i="3"/>
  <c r="N905" i="3" s="1"/>
  <c r="M906" i="3"/>
  <c r="N906" i="3" s="1"/>
  <c r="M907" i="3"/>
  <c r="N907" i="3" s="1"/>
  <c r="M908" i="3"/>
  <c r="N908" i="3" s="1"/>
  <c r="M909" i="3"/>
  <c r="N909" i="3" s="1"/>
  <c r="M910" i="3"/>
  <c r="N910" i="3" s="1"/>
  <c r="M911" i="3"/>
  <c r="N911" i="3" s="1"/>
  <c r="M912" i="3"/>
  <c r="N912" i="3" s="1"/>
  <c r="M913" i="3"/>
  <c r="N913" i="3" s="1"/>
  <c r="M914" i="3"/>
  <c r="N914" i="3" s="1"/>
  <c r="M915" i="3"/>
  <c r="N915" i="3" s="1"/>
  <c r="M916" i="3"/>
  <c r="N916" i="3" s="1"/>
  <c r="M917" i="3"/>
  <c r="N917" i="3" s="1"/>
  <c r="M918" i="3"/>
  <c r="N918" i="3" s="1"/>
  <c r="M919" i="3"/>
  <c r="N919" i="3" s="1"/>
  <c r="M920" i="3"/>
  <c r="N920" i="3" s="1"/>
  <c r="M921" i="3"/>
  <c r="N921" i="3" s="1"/>
  <c r="M922" i="3"/>
  <c r="N922" i="3" s="1"/>
  <c r="M923" i="3"/>
  <c r="N923" i="3" s="1"/>
  <c r="M924" i="3"/>
  <c r="N924" i="3" s="1"/>
  <c r="M925" i="3"/>
  <c r="N925" i="3" s="1"/>
  <c r="M926" i="3"/>
  <c r="N926" i="3" s="1"/>
  <c r="M927" i="3"/>
  <c r="N927" i="3" s="1"/>
  <c r="M928" i="3"/>
  <c r="N928" i="3" s="1"/>
  <c r="M929" i="3"/>
  <c r="N929" i="3" s="1"/>
  <c r="M930" i="3"/>
  <c r="N930" i="3" s="1"/>
  <c r="M931" i="3"/>
  <c r="N931" i="3" s="1"/>
  <c r="M932" i="3"/>
  <c r="N932" i="3" s="1"/>
  <c r="M933" i="3"/>
  <c r="N933" i="3" s="1"/>
  <c r="M934" i="3"/>
  <c r="N934" i="3" s="1"/>
  <c r="M2" i="3"/>
  <c r="N2" i="3" s="1"/>
  <c r="G28" i="1"/>
  <c r="G30" i="1"/>
  <c r="D28" i="1"/>
  <c r="D29" i="1"/>
  <c r="D30" i="1"/>
  <c r="G51" i="1" l="1"/>
  <c r="I51" i="1" s="1"/>
  <c r="D51" i="1"/>
  <c r="G50" i="1"/>
  <c r="I50" i="1" s="1"/>
  <c r="D50" i="1"/>
  <c r="G49" i="1"/>
  <c r="I49" i="1" s="1"/>
  <c r="D49" i="1"/>
  <c r="G48" i="1"/>
  <c r="I48" i="1" s="1"/>
  <c r="D48" i="1"/>
  <c r="G47" i="1"/>
  <c r="I47" i="1" s="1"/>
  <c r="D47" i="1"/>
  <c r="G25" i="1"/>
  <c r="I25" i="1" s="1"/>
  <c r="G26" i="1"/>
  <c r="I26" i="1" s="1"/>
  <c r="G27" i="1"/>
  <c r="I27" i="1" s="1"/>
  <c r="I28" i="1"/>
  <c r="G29" i="1"/>
  <c r="I29" i="1" s="1"/>
  <c r="I30" i="1"/>
  <c r="G31" i="1"/>
  <c r="I31" i="1" s="1"/>
  <c r="G32" i="1"/>
  <c r="I32" i="1" s="1"/>
  <c r="G33" i="1"/>
  <c r="I33" i="1" s="1"/>
  <c r="G34" i="1"/>
  <c r="I34" i="1" s="1"/>
  <c r="G35" i="1"/>
  <c r="I35" i="1" s="1"/>
  <c r="G36" i="1"/>
  <c r="I36" i="1" s="1"/>
  <c r="G37" i="1"/>
  <c r="I37" i="1" s="1"/>
  <c r="G38" i="1"/>
  <c r="I38" i="1" s="1"/>
  <c r="G39" i="1"/>
  <c r="I39" i="1" s="1"/>
  <c r="G40" i="1"/>
  <c r="I40" i="1" s="1"/>
  <c r="G41" i="1"/>
  <c r="I41" i="1" s="1"/>
  <c r="G42" i="1"/>
  <c r="I42" i="1" s="1"/>
  <c r="G43" i="1"/>
  <c r="I43" i="1" s="1"/>
  <c r="G44" i="1"/>
  <c r="I44" i="1" s="1"/>
  <c r="G45" i="1"/>
  <c r="I45" i="1" s="1"/>
  <c r="G46" i="1"/>
  <c r="I46" i="1" s="1"/>
  <c r="G52" i="1"/>
  <c r="I52" i="1" s="1"/>
  <c r="G53" i="1"/>
  <c r="I53" i="1" s="1"/>
  <c r="D25" i="1"/>
  <c r="D26" i="1"/>
  <c r="D27" i="1"/>
  <c r="D31" i="1"/>
  <c r="D32" i="1"/>
  <c r="D33" i="1"/>
  <c r="D34" i="1"/>
  <c r="D35" i="1"/>
  <c r="D36" i="1"/>
  <c r="D37" i="1"/>
  <c r="D38" i="1"/>
  <c r="D39" i="1"/>
  <c r="D40" i="1"/>
  <c r="D41" i="1"/>
  <c r="D42" i="1"/>
  <c r="D43" i="1"/>
  <c r="D44" i="1"/>
  <c r="D45" i="1"/>
  <c r="D46" i="1"/>
  <c r="D52" i="1"/>
  <c r="D53" i="1"/>
  <c r="D24" i="1"/>
  <c r="G24" i="1"/>
  <c r="I24" i="1" s="1"/>
  <c r="F56" i="1"/>
  <c r="I54" i="1" l="1"/>
  <c r="I5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菊地康介</author>
    <author>菊地　康介</author>
  </authors>
  <commentList>
    <comment ref="B1" authorId="0" shapeId="0" xr:uid="{6FF5DE78-9E5B-4163-8EEA-3311623F504B}">
      <text>
        <r>
          <rPr>
            <sz val="10"/>
            <color indexed="81"/>
            <rFont val="MS P ゴシック"/>
            <family val="3"/>
            <charset val="128"/>
          </rPr>
          <t>この注文書は通常商品に使用してください。ネームプレート・隊旗等の納期の異なる品、ＷＢや富士章等の承認が必要な品は別な専用書式をご使用ください</t>
        </r>
        <r>
          <rPr>
            <sz val="9"/>
            <color indexed="81"/>
            <rFont val="MS P ゴシック"/>
            <family val="3"/>
            <charset val="128"/>
          </rPr>
          <t xml:space="preserve">。
</t>
        </r>
      </text>
    </comment>
    <comment ref="D4" authorId="1" shapeId="0" xr:uid="{EE6C6456-156D-4A50-90CB-1F07323CC80A}">
      <text>
        <r>
          <rPr>
            <sz val="9"/>
            <color indexed="81"/>
            <rFont val="MS P ゴシック"/>
            <family val="3"/>
            <charset val="128"/>
          </rPr>
          <t xml:space="preserve">西暦（YYYY/MM/DD 形式）で入力してください。
</t>
        </r>
      </text>
    </comment>
    <comment ref="D8" authorId="0" shapeId="0" xr:uid="{023AFCBE-51D5-42C5-BB6F-A057EDC49B37}">
      <text>
        <r>
          <rPr>
            <sz val="9"/>
            <color indexed="81"/>
            <rFont val="MS P ゴシック"/>
            <family val="3"/>
            <charset val="128"/>
          </rPr>
          <t>事務局止め置き希望に方は、</t>
        </r>
        <r>
          <rPr>
            <b/>
            <sz val="9"/>
            <color indexed="81"/>
            <rFont val="MS P ゴシック"/>
            <family val="3"/>
            <charset val="128"/>
          </rPr>
          <t>「事務局止め置き」</t>
        </r>
        <r>
          <rPr>
            <sz val="9"/>
            <color indexed="81"/>
            <rFont val="MS P ゴシック"/>
            <family val="3"/>
            <charset val="128"/>
          </rPr>
          <t>を選択してください、お届けさきあて配送の方は、</t>
        </r>
        <r>
          <rPr>
            <b/>
            <sz val="9"/>
            <color indexed="81"/>
            <rFont val="MS P ゴシック"/>
            <family val="3"/>
            <charset val="128"/>
          </rPr>
          <t>「お届け先宛配送」</t>
        </r>
        <r>
          <rPr>
            <sz val="9"/>
            <color indexed="81"/>
            <rFont val="MS P ゴシック"/>
            <family val="3"/>
            <charset val="128"/>
          </rPr>
          <t>を選択してください。</t>
        </r>
      </text>
    </comment>
    <comment ref="C23" authorId="1" shapeId="0" xr:uid="{68086282-23F8-4BA2-902B-16CD70C826C5}">
      <text>
        <r>
          <rPr>
            <sz val="9"/>
            <color indexed="81"/>
            <rFont val="MS P ゴシック"/>
            <family val="3"/>
            <charset val="128"/>
          </rPr>
          <t>カタログを参照して品番を入力願います
正しい品番が入力されると、</t>
        </r>
        <r>
          <rPr>
            <u/>
            <sz val="9"/>
            <color indexed="81"/>
            <rFont val="MS P ゴシック"/>
            <family val="3"/>
            <charset val="128"/>
          </rPr>
          <t>品名・単価が自動的に表示</t>
        </r>
        <r>
          <rPr>
            <sz val="9"/>
            <color indexed="81"/>
            <rFont val="MS P ゴシック"/>
            <family val="3"/>
            <charset val="128"/>
          </rPr>
          <t>されます。</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158ACF5-FD95-8848-B558-092282900F10}" name="商品データ(20220902234933)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 id="2" xr16:uid="{02A841AA-66AD-4A54-9A27-701E75D8BBF8}" name="商品データ(20220902234933)11" type="6" refreshedVersion="8" background="1" saveData="1">
    <textPr codePage="10001" sourceFile="/Users/takumaishii 1/Downloads/商品データ(20220902234933).csv" comma="1" semicolon="1">
      <textFields count="12">
        <textField type="text"/>
        <textField/>
        <textField/>
        <textField/>
        <textField/>
        <textField/>
        <textField/>
        <textField/>
        <textField/>
        <textField/>
        <textField/>
        <textField/>
      </textFields>
    </textPr>
  </connection>
</connections>
</file>

<file path=xl/sharedStrings.xml><?xml version="1.0" encoding="utf-8"?>
<sst xmlns="http://schemas.openxmlformats.org/spreadsheetml/2006/main" count="2321" uniqueCount="1149">
  <si>
    <t>/</t>
    <phoneticPr fontId="3"/>
  </si>
  <si>
    <t>枚</t>
  </si>
  <si>
    <t>所属団の用品ご担当者様経由で</t>
    <rPh sb="0" eb="2">
      <t>ショゾク</t>
    </rPh>
    <rPh sb="2" eb="3">
      <t>ダン</t>
    </rPh>
    <rPh sb="4" eb="6">
      <t>ヨウヒン</t>
    </rPh>
    <rPh sb="7" eb="10">
      <t>タントウシャ</t>
    </rPh>
    <rPh sb="10" eb="11">
      <t>サマ</t>
    </rPh>
    <rPh sb="11" eb="13">
      <t>ケイユ</t>
    </rPh>
    <phoneticPr fontId="3"/>
  </si>
  <si>
    <t>Email：bschibayouhin@road.ocn.ne.jp</t>
    <phoneticPr fontId="3"/>
  </si>
  <si>
    <t>県連盟事務局スカウト用品係へ発注してください。</t>
    <phoneticPr fontId="3"/>
  </si>
  <si>
    <t>担当：坂口　昇次　</t>
    <phoneticPr fontId="3"/>
  </si>
  <si>
    <t>お届け先</t>
    <phoneticPr fontId="3"/>
  </si>
  <si>
    <t>登録番号</t>
    <rPh sb="0" eb="2">
      <t>トウロク</t>
    </rPh>
    <rPh sb="2" eb="4">
      <t>バンゴウ</t>
    </rPh>
    <phoneticPr fontId="3"/>
  </si>
  <si>
    <t>ご注文主</t>
    <rPh sb="1" eb="3">
      <t>チュウモン</t>
    </rPh>
    <rPh sb="3" eb="4">
      <t>ヌシ</t>
    </rPh>
    <phoneticPr fontId="3"/>
  </si>
  <si>
    <t>（左記と異なる場合のみご記入ください）</t>
    <phoneticPr fontId="3"/>
  </si>
  <si>
    <t xml:space="preserve">        ※ 加盟員で登録番号をお持ちの方はご記入ください。</t>
    <rPh sb="10" eb="12">
      <t>カメイ</t>
    </rPh>
    <rPh sb="12" eb="13">
      <t>イン</t>
    </rPh>
    <rPh sb="14" eb="18">
      <t>トウロクバンゴウ</t>
    </rPh>
    <rPh sb="20" eb="21">
      <t>モ</t>
    </rPh>
    <rPh sb="23" eb="24">
      <t>カタ</t>
    </rPh>
    <rPh sb="26" eb="28">
      <t>キニュウ</t>
    </rPh>
    <phoneticPr fontId="3"/>
  </si>
  <si>
    <t>お名前</t>
    <rPh sb="1" eb="3">
      <t>ナマエ</t>
    </rPh>
    <phoneticPr fontId="3"/>
  </si>
  <si>
    <t>E-mail</t>
    <phoneticPr fontId="3"/>
  </si>
  <si>
    <t>お電話</t>
    <phoneticPr fontId="3"/>
  </si>
  <si>
    <t>団　名</t>
    <rPh sb="0" eb="1">
      <t>ダン</t>
    </rPh>
    <rPh sb="2" eb="3">
      <t>メイ</t>
    </rPh>
    <phoneticPr fontId="3"/>
  </si>
  <si>
    <t>団担当者名</t>
    <rPh sb="0" eb="1">
      <t>ダン</t>
    </rPh>
    <rPh sb="1" eb="4">
      <t>タントウシャ</t>
    </rPh>
    <rPh sb="4" eb="5">
      <t>メイ</t>
    </rPh>
    <phoneticPr fontId="3"/>
  </si>
  <si>
    <t>お電話</t>
    <rPh sb="1" eb="3">
      <t>デンワ</t>
    </rPh>
    <phoneticPr fontId="3"/>
  </si>
  <si>
    <t>備考</t>
    <rPh sb="0" eb="2">
      <t>ビコウ</t>
    </rPh>
    <phoneticPr fontId="3"/>
  </si>
  <si>
    <t>品　名／サイズ</t>
    <phoneticPr fontId="3"/>
  </si>
  <si>
    <t>※注意事項</t>
    <rPh sb="1" eb="3">
      <t>チュウイ</t>
    </rPh>
    <rPh sb="3" eb="5">
      <t>ジコウ</t>
    </rPh>
    <phoneticPr fontId="3"/>
  </si>
  <si>
    <t>①この注文書に必要事項を記入して、所属団の担当者経由で注文してください。</t>
    <rPh sb="3" eb="6">
      <t>チュウモンショ</t>
    </rPh>
    <rPh sb="7" eb="9">
      <t>ヒツヨウ</t>
    </rPh>
    <rPh sb="9" eb="11">
      <t>ジコウ</t>
    </rPh>
    <rPh sb="12" eb="14">
      <t>キニュウ</t>
    </rPh>
    <rPh sb="17" eb="19">
      <t>ショゾク</t>
    </rPh>
    <rPh sb="21" eb="23">
      <t>タントウ</t>
    </rPh>
    <rPh sb="23" eb="24">
      <t>シャ</t>
    </rPh>
    <phoneticPr fontId="3"/>
  </si>
  <si>
    <t>②スカウト用品は県連盟事務局から上記お届け先に発送します。</t>
    <rPh sb="5" eb="7">
      <t>ヨウヒン</t>
    </rPh>
    <rPh sb="8" eb="11">
      <t>ケンレンメイ</t>
    </rPh>
    <rPh sb="11" eb="14">
      <t>ジムキョク</t>
    </rPh>
    <rPh sb="16" eb="18">
      <t>ジョウキ</t>
    </rPh>
    <rPh sb="19" eb="20">
      <t>トド</t>
    </rPh>
    <rPh sb="21" eb="22">
      <t>サキ</t>
    </rPh>
    <rPh sb="23" eb="25">
      <t>ハッソウ</t>
    </rPh>
    <phoneticPr fontId="3"/>
  </si>
  <si>
    <t>（金額）</t>
    <rPh sb="1" eb="3">
      <t>キンガク</t>
    </rPh>
    <phoneticPr fontId="3"/>
  </si>
  <si>
    <t>合　計</t>
    <rPh sb="0" eb="1">
      <t>ゴウ</t>
    </rPh>
    <rPh sb="2" eb="3">
      <t>ケイ</t>
    </rPh>
    <phoneticPr fontId="3"/>
  </si>
  <si>
    <t>③Ｅｍａｉｌでご注文主または団担当者へ請求書を送信します。上記Ａ欄に送信先がわかるように印をしてください。</t>
    <rPh sb="23" eb="25">
      <t>ソウシン</t>
    </rPh>
    <rPh sb="29" eb="31">
      <t>ジョウキ</t>
    </rPh>
    <rPh sb="34" eb="36">
      <t>ソウシン</t>
    </rPh>
    <rPh sb="36" eb="37">
      <t>サキ</t>
    </rPh>
    <rPh sb="44" eb="45">
      <t>シルシ</t>
    </rPh>
    <phoneticPr fontId="3"/>
  </si>
  <si>
    <t>　請求書でご入金額と県連盟事務局用品係の振込先口座をご案内いたします。末締め翌月２０日までのお支払いとなります。</t>
    <phoneticPr fontId="3"/>
  </si>
  <si>
    <t>通番</t>
    <rPh sb="0" eb="1">
      <t>トオ</t>
    </rPh>
    <phoneticPr fontId="3"/>
  </si>
  <si>
    <t>部門ID</t>
  </si>
  <si>
    <t>部門名</t>
    <rPh sb="0" eb="3">
      <t>ブモンメイ</t>
    </rPh>
    <phoneticPr fontId="3"/>
  </si>
  <si>
    <t>品番</t>
  </si>
  <si>
    <t>jan商品コード</t>
    <phoneticPr fontId="3"/>
  </si>
  <si>
    <t>商品名</t>
  </si>
  <si>
    <t>商品カナ</t>
  </si>
  <si>
    <t>商品単価(税込）</t>
    <rPh sb="5" eb="7">
      <t xml:space="preserve">ゼイコミ </t>
    </rPh>
    <phoneticPr fontId="3"/>
  </si>
  <si>
    <t>商品単価(税抜）</t>
    <rPh sb="5" eb="6">
      <t xml:space="preserve">ゼイコミ </t>
    </rPh>
    <rPh sb="6" eb="7">
      <t xml:space="preserve">ヌキ </t>
    </rPh>
    <phoneticPr fontId="3"/>
  </si>
  <si>
    <t>ユニフォーム</t>
  </si>
  <si>
    <t>ブレザー　Ａ４</t>
  </si>
  <si>
    <t>ブレザー</t>
  </si>
  <si>
    <t>ブレザー　Ａ５</t>
  </si>
  <si>
    <t>ブレザー　Ａ６</t>
  </si>
  <si>
    <t>ブレザー　Ａ７</t>
  </si>
  <si>
    <t>ブレザー　ＡＢ４</t>
  </si>
  <si>
    <t>ブレザー　ＡＢ５</t>
  </si>
  <si>
    <t>ブレザー　ＡＢ６</t>
  </si>
  <si>
    <t>ブレザー　ＡＢ７</t>
  </si>
  <si>
    <t>ブレザー　Ｂ４</t>
  </si>
  <si>
    <t>ブレザー　Ｂ５</t>
  </si>
  <si>
    <t>ブレザー　Ｂ６</t>
  </si>
  <si>
    <t>ブレザー　Ｂ７</t>
  </si>
  <si>
    <t>特注ブレザー</t>
  </si>
  <si>
    <t>女子ブレザー　９ＡＲ</t>
  </si>
  <si>
    <t>女子ブレザー１１ＡＲ</t>
  </si>
  <si>
    <t>女子ブレザー１３ＡＲ</t>
  </si>
  <si>
    <t>女子ブレザー１５ＡＲ</t>
  </si>
  <si>
    <t>特　女子用ブレザー</t>
  </si>
  <si>
    <t>夏用ブレザー　Ａ４</t>
  </si>
  <si>
    <t>夏用ブレザー　Ａ５</t>
  </si>
  <si>
    <t>夏用ブレザー　Ａ６</t>
  </si>
  <si>
    <t>夏用ブレザー　Ａ７</t>
  </si>
  <si>
    <t>夏用ブレザー　ＡＢ４</t>
  </si>
  <si>
    <t>夏用ブレザー　ＡＢ５</t>
  </si>
  <si>
    <t>夏用ブレザー　ＡＢ６</t>
  </si>
  <si>
    <t>夏用ブレザー　ＡＢ７</t>
  </si>
  <si>
    <t>夏用ブレザー　Ｂ４</t>
  </si>
  <si>
    <t>夏用ブレザー　Ｂ５</t>
  </si>
  <si>
    <t>夏用ブレザー　Ｂ６</t>
  </si>
  <si>
    <t>夏用ブレザー　Ｂ７</t>
  </si>
  <si>
    <t>特注　夏用ブレザー</t>
  </si>
  <si>
    <t>ビーバーポロシャツＳ</t>
  </si>
  <si>
    <t>ビーバーポロシャツＭ</t>
  </si>
  <si>
    <t>ビーバーポロシャツＬ</t>
  </si>
  <si>
    <t>ビーバーポロシャツＬＬ</t>
  </si>
  <si>
    <t>特ビーバーポロシャツ</t>
  </si>
  <si>
    <t>ビーバートレーナーＳ</t>
  </si>
  <si>
    <t>ビーバートレーナーＭ</t>
  </si>
  <si>
    <t>ビーバートレーナーＬ</t>
  </si>
  <si>
    <t>ビーバートレーナーＬＬ</t>
  </si>
  <si>
    <t>特ビーバートレーナー</t>
  </si>
  <si>
    <t>ＣＳ１３０Ｓ半袖</t>
  </si>
  <si>
    <t>ＣＳ１４０Ｓ半袖</t>
  </si>
  <si>
    <t>ＣＳ１５０Ｓ半袖</t>
  </si>
  <si>
    <t>ＣＳ１６０Ｓ半袖</t>
  </si>
  <si>
    <t>特ＣＳ−Ｓ半袖シャツ</t>
  </si>
  <si>
    <t>特注Ｃ長そで</t>
  </si>
  <si>
    <t>ＣＳ１３０Ｌ長袖</t>
  </si>
  <si>
    <t>ＣＳ１４０Ｌ長袖</t>
  </si>
  <si>
    <t>ＣＳ１５０Ｌ長袖</t>
  </si>
  <si>
    <t>ＣＳ１６０Ｌ 長袖</t>
  </si>
  <si>
    <t>特ＣＳ−Ｌ長袖シャツ</t>
  </si>
  <si>
    <t>ＣＳ５８−６３ＳＰ半ズボン</t>
  </si>
  <si>
    <t>ＣＳ６３−６９ＳＰ半ズボン</t>
  </si>
  <si>
    <t>ＣＳ６９−７７ＳＰ半ズボン</t>
  </si>
  <si>
    <t>ＣＳ７７−８５ＳＰ半ズボン</t>
  </si>
  <si>
    <t>ＣＳ８５−９３ＳＰ半ズボン</t>
  </si>
  <si>
    <t>特ＣＳ−ＳＰ半ズボン</t>
  </si>
  <si>
    <t>ＣＳ５８−６３ＬＰ長ズボン</t>
  </si>
  <si>
    <t>ＣＳ６３−６９ＬＰ長ズボン</t>
  </si>
  <si>
    <t>ＣＳ６９−７７ＬＰ 長ズボン</t>
  </si>
  <si>
    <t>ＣＳ７７−８５ＬＰ長ズボン</t>
  </si>
  <si>
    <t>ＣＳ８５−９３ＬＰ長ズボン</t>
  </si>
  <si>
    <t>特ＣＳ−ＬＰ長ズボン</t>
  </si>
  <si>
    <t>ＳＬ１５０Ｓ半袖</t>
  </si>
  <si>
    <t>ＳＬ１５５Ｓ半袖</t>
  </si>
  <si>
    <t>ＳＬ１６０Ｓ半袖</t>
  </si>
  <si>
    <t>ＳＬ１６５Ｓ半袖</t>
  </si>
  <si>
    <t>ＳＬ１７０Ｓ半袖</t>
  </si>
  <si>
    <t>ＳＬ１７５Ｓ半袖</t>
  </si>
  <si>
    <t>ＳＬ１８０Ｓ半袖</t>
  </si>
  <si>
    <t>ＳＬ１８０ＸＳ半袖</t>
  </si>
  <si>
    <t>特ＳＬ−Ｓ半袖シャツ</t>
  </si>
  <si>
    <t>ＳＬ１５０Ｌ長袖</t>
  </si>
  <si>
    <t>ＳＬ１５５Ｌ長袖</t>
  </si>
  <si>
    <t>ＳＬ１６０Ｌ長袖</t>
  </si>
  <si>
    <t>ＳＬ１６５Ｌ長袖</t>
  </si>
  <si>
    <t>ＳＬ１７０Ｌ長袖</t>
  </si>
  <si>
    <t>ＳＬ１７５Ｌ長袖</t>
  </si>
  <si>
    <t>ＳＬ１８０Ｌ長袖</t>
  </si>
  <si>
    <t>ＳＬ１８０ＸＬ長袖</t>
  </si>
  <si>
    <t>特ＳＬ−Ｌ長袖シャツ</t>
  </si>
  <si>
    <t>ＳＬ５８−６３ＬＰ長ズボン</t>
  </si>
  <si>
    <t>ＳＬ６３−６９ＬＰ長ズボン</t>
  </si>
  <si>
    <t>ＳＬ６９−７５ＬＰ長ズボン</t>
  </si>
  <si>
    <t>ＳＬ７５−８１ＬＰ長ズボン</t>
  </si>
  <si>
    <t>ＳＬ８１−８７ＬＰ長ズボン</t>
  </si>
  <si>
    <t>ＳＬ８７−９４ＬＰ長ズボン</t>
  </si>
  <si>
    <t>ＳＬ９４−１０１ＬＰ長ズボン</t>
  </si>
  <si>
    <t>ＳＬ１０１−１１０LP長ズボン</t>
  </si>
  <si>
    <t>特ＳＬ−ＬＰ長ズボン</t>
  </si>
  <si>
    <t>ＬＷ６０ＬＰ長ズボン</t>
  </si>
  <si>
    <t>ＬＷ６４ＬＰ長ズボン</t>
  </si>
  <si>
    <t>ＬＷ６７ＬＰ長ズボン</t>
  </si>
  <si>
    <t>ＬＷ７０ＬＰ長ズボン</t>
  </si>
  <si>
    <t>ＬＷ７３ＬＰ長ズボン</t>
  </si>
  <si>
    <t>ＬＷ７６ＬＰ長ズボン</t>
  </si>
  <si>
    <t>ＬＷ７９ＬＰ長ズボン</t>
  </si>
  <si>
    <t>ＬＷ８２ＬＰ長ズボン</t>
  </si>
  <si>
    <t>ＬＷ８５ＬＰ長ズボン</t>
  </si>
  <si>
    <t>ＬＷ８８ＬＰ長ズボン</t>
  </si>
  <si>
    <t>ＬＷ９２ＬＰ長ズボン</t>
  </si>
  <si>
    <t>ＬＷ９６ＬＰ長ズボン</t>
  </si>
  <si>
    <t>ＬＷ１００ＬＰ長ズボン</t>
  </si>
  <si>
    <t>ＬＷ１０５ＬＰ長ズボン</t>
  </si>
  <si>
    <t>ＬＷ１１０ＬＰ長ズボン</t>
  </si>
  <si>
    <t>ＬＷ１１５ＬＰ 長ズボン</t>
  </si>
  <si>
    <t>ＬＷ１２０ＬＰ長ズボン</t>
  </si>
  <si>
    <t>特ＬＷ−ＬＰ長ズボン</t>
  </si>
  <si>
    <t>LW60LP</t>
  </si>
  <si>
    <t>LW64LP</t>
  </si>
  <si>
    <t>LW67LP</t>
  </si>
  <si>
    <t>LW70LP</t>
  </si>
  <si>
    <t>LW73LP</t>
  </si>
  <si>
    <t>LW76LP</t>
  </si>
  <si>
    <t>LW79LP</t>
  </si>
  <si>
    <t>LW82LP</t>
  </si>
  <si>
    <t>LW85LP</t>
  </si>
  <si>
    <t>LW88LP</t>
  </si>
  <si>
    <t>LW92LP</t>
  </si>
  <si>
    <t>LW96LP</t>
  </si>
  <si>
    <t>LW100LP</t>
  </si>
  <si>
    <t>LW105LP</t>
  </si>
  <si>
    <t>LW110LP</t>
  </si>
  <si>
    <t>LP115LP</t>
  </si>
  <si>
    <t>LW120LP</t>
  </si>
  <si>
    <t>ハット　他</t>
  </si>
  <si>
    <t>新ビーバーキャップ</t>
  </si>
  <si>
    <t>特新ビーバーキャップ</t>
  </si>
  <si>
    <t>新カブキャップ</t>
  </si>
  <si>
    <t>革ベルト　Ｍバックル付き</t>
  </si>
  <si>
    <t>革ベルト　Ｌバックル付き</t>
  </si>
  <si>
    <t>特スカウトハット</t>
  </si>
  <si>
    <t>新スカウトハット58</t>
  </si>
  <si>
    <t>新スカウトハット６０−13.5</t>
  </si>
  <si>
    <t>中折れ帽　Ｍ５８ｃｍ</t>
  </si>
  <si>
    <t>中折れ帽　Ｌ６０ｃｍ</t>
  </si>
  <si>
    <t>リーダーハット５８−13.5</t>
  </si>
  <si>
    <t>リーダーハット６０−13.5</t>
  </si>
  <si>
    <t>リーダーハット６２−13.5</t>
  </si>
  <si>
    <t>ハットホルダー</t>
  </si>
  <si>
    <t>新カブベルトＭサイズ</t>
  </si>
  <si>
    <t>新カブベルトＬサイズ</t>
  </si>
  <si>
    <t>ワニグチ　３０ミリ</t>
  </si>
  <si>
    <t>ワニグチ　３５ミリ</t>
  </si>
  <si>
    <t>ＷＢ革ベルトネーム入 3CM</t>
  </si>
  <si>
    <t>革ベルトＡ 3CM</t>
  </si>
  <si>
    <t>革ベルトＢ 絵入り3CM</t>
  </si>
  <si>
    <t>ＷＢ革ベルトネーム 3.5CM</t>
  </si>
  <si>
    <t>革ベルトＡ3.5CM</t>
  </si>
  <si>
    <t>革ベルトＢ絵入り 3.5CM</t>
  </si>
  <si>
    <t>ＷＢ革ベルト3CM巾 ｳｴｽﾄ100CM以上</t>
  </si>
  <si>
    <t>革ベルトＡ　３ｃｍ巾１００ｃｍ以上</t>
  </si>
  <si>
    <t>革ベルトＢ絵入り3CM巾ｳｴｽﾄ100CM以上</t>
  </si>
  <si>
    <t>ＷＢ革ﾍﾞﾙﾄ3.5CM巾ｳｴｽﾄ100CM以上</t>
  </si>
  <si>
    <t>革ベルトＡ3.5巾 ウエスト100CM以上</t>
  </si>
  <si>
    <t>革ﾍﾞﾙﾄB絵入り3.5CMｳｴｽﾄ100CM以上</t>
  </si>
  <si>
    <t>新スカウトベルトＭ</t>
  </si>
  <si>
    <t>新スカウトベルト Ｌ</t>
  </si>
  <si>
    <t>新スカウトベルトＬＬ</t>
  </si>
  <si>
    <t>新リーダーベルトＭ</t>
  </si>
  <si>
    <t>新リーダーベルトＬ</t>
  </si>
  <si>
    <t>新リーダーベルトＬＬ</t>
  </si>
  <si>
    <t>リーダーバックル</t>
  </si>
  <si>
    <t>新カブバックル（ＰＯＭ）</t>
  </si>
  <si>
    <t>新スカウトバックル（ＰＯＭ）</t>
  </si>
  <si>
    <t>弥栄バックル</t>
  </si>
  <si>
    <t>新カブハイソックスＭ</t>
  </si>
  <si>
    <t>新カブハイソックスＬ</t>
  </si>
  <si>
    <t>付属品</t>
  </si>
  <si>
    <t>赤ボーダーソックス</t>
  </si>
  <si>
    <t>オリーブソックス</t>
  </si>
  <si>
    <t>NEWオリーブロングソックス</t>
  </si>
  <si>
    <t>ネッカチーフビーバーリーダー用</t>
  </si>
  <si>
    <t>ネッカチーフ紺</t>
  </si>
  <si>
    <t>ネッカチーフエンジ</t>
  </si>
  <si>
    <t>ネッカチーフオレンジ</t>
  </si>
  <si>
    <t>ネッカチーフ若草</t>
  </si>
  <si>
    <t>ネッカチーフウスアイ</t>
  </si>
  <si>
    <t>ネッカチーフ研修所用</t>
  </si>
  <si>
    <t>ネッカチーフロープ</t>
  </si>
  <si>
    <t>ネッカーチーフ　カブ小</t>
  </si>
  <si>
    <t>ﾈｯｶﾁｰﾌｶﾌﾞｼｮｳ</t>
  </si>
  <si>
    <t>ネッカーチーフ　カブ大</t>
  </si>
  <si>
    <t>ﾈｯｶﾁｰﾌｶﾌﾞﾀﾞｲ</t>
  </si>
  <si>
    <t>ネッカーチーフ　ビーバー小</t>
  </si>
  <si>
    <t>ﾈｯｶﾁｰﾌﾋﾞｰﾊﾞｰｼｮｳ</t>
  </si>
  <si>
    <t>ネッカーチーフ　ビーバー大</t>
  </si>
  <si>
    <t>ﾈｯｶﾁｰﾌﾋﾞｰﾊﾞｰﾀﾞｲ</t>
  </si>
  <si>
    <t>ネッカーチーフ　紺</t>
  </si>
  <si>
    <t>ﾈｯｶﾁｰﾌ　ｺﾝ</t>
  </si>
  <si>
    <t>ネッカーチーフ　エンジ</t>
  </si>
  <si>
    <t>ﾈｯｶﾁｰﾌｴﾝｼﾞ</t>
  </si>
  <si>
    <t>ネッカーチーフ　緑</t>
  </si>
  <si>
    <t>ﾈｯｶﾁｰﾌﾐﾄﾞﾘ</t>
  </si>
  <si>
    <t>ネッカーチーフ　オレンジ</t>
  </si>
  <si>
    <t>ﾈｯｶﾁｰﾌｵﾚﾝｼﾞ</t>
  </si>
  <si>
    <t>ネッカーチーフ　若草</t>
  </si>
  <si>
    <t>ﾈｯｶﾁｰﾌﾜｶｸｻ</t>
  </si>
  <si>
    <t>ネッカーチーフ　ウスアイ</t>
  </si>
  <si>
    <t>ﾈｯｶﾁｰﾌｳｽｱｲ</t>
  </si>
  <si>
    <t>ネッカーチーフ　ロープ</t>
  </si>
  <si>
    <t>ﾈｯｶﾁｰﾌﾛｰﾌﾟ</t>
  </si>
  <si>
    <t>ﾈｯｶﾁｰﾌｹﾝｼｭｳﾖｳ</t>
  </si>
  <si>
    <t>チーフリングビーバー用</t>
  </si>
  <si>
    <t>つきの輪チーフリング</t>
  </si>
  <si>
    <t>チーフリング　銅</t>
  </si>
  <si>
    <t>ﾁｰﾌﾘﾝｸﾞﾄﾞｳ</t>
  </si>
  <si>
    <t>チーフリング　　銅</t>
  </si>
  <si>
    <t>チーフリング　くま</t>
  </si>
  <si>
    <t>ﾁｰﾌﾘﾝｸﾞｸﾏ</t>
  </si>
  <si>
    <t>チーフリング　いぶし銀</t>
  </si>
  <si>
    <t>ﾁｰﾌﾘﾝｸﾞｲﾌﾞｼｷﾞﾝ</t>
  </si>
  <si>
    <t>チーフリング　鏡</t>
  </si>
  <si>
    <t>ﾁｰﾌﾘﾝｸﾞｶｶﾞﾐ</t>
  </si>
  <si>
    <t>トリックリング</t>
  </si>
  <si>
    <t>チーフリング　スカウト略章（革）</t>
  </si>
  <si>
    <t>ＣＳシャツ用ボタン（５個組）</t>
  </si>
  <si>
    <t>ＳＬシャツ用ボタン（５個組）</t>
  </si>
  <si>
    <t>ＬＷズボン用ボタン（３個組）</t>
  </si>
  <si>
    <t>新ハットベルト</t>
  </si>
  <si>
    <t>ハット　ひも</t>
  </si>
  <si>
    <t>礼装用ボタンセット</t>
  </si>
  <si>
    <t>ﾌﾞﾚｻﾞｰﾖｳﾎﾞﾀﾝｾｯﾄ</t>
  </si>
  <si>
    <t>礼装用ボタン大（2個入）</t>
  </si>
  <si>
    <t>礼装用ボタン小（3個入）</t>
  </si>
  <si>
    <t>ﾎﾞﾀﾝｼｮｳ</t>
  </si>
  <si>
    <t>ブッシュ・ハーフパンツ 58-63</t>
  </si>
  <si>
    <t>ブッシュ・ハーフパンツ 63-69</t>
  </si>
  <si>
    <t>ブッシュ・ハーフパンツ 69-75</t>
  </si>
  <si>
    <t>ブッシュ・ハーフパンツ 75-81</t>
  </si>
  <si>
    <t>ブッシュ・ハーフパンツ 81-87</t>
  </si>
  <si>
    <t>ブッシュ・ハーフパンツ87-94</t>
  </si>
  <si>
    <t>ブッシュ・ハーフパンツ94-101</t>
  </si>
  <si>
    <t>ブッシュ・ハーフパンツ 101-110</t>
  </si>
  <si>
    <t>ハーフパンツ５８−６３</t>
  </si>
  <si>
    <t>ハーフパンツ６３−６９</t>
  </si>
  <si>
    <t>ハーフパンツ６９−７５</t>
  </si>
  <si>
    <t>ハーフパンツ７５−８１</t>
  </si>
  <si>
    <t>ハーフパンツ８１−８７</t>
  </si>
  <si>
    <t>ハーフパンツ８７−９４</t>
  </si>
  <si>
    <t>ハーフパンツ９４−１０１</t>
  </si>
  <si>
    <t>ハーフパンツ１０１−１１０</t>
  </si>
  <si>
    <t>ＷラップキュロットＳ　５８−６４</t>
  </si>
  <si>
    <t>ＷラップキュロットＭ　６４−７０</t>
  </si>
  <si>
    <t>ＷラップキュロットＬ　７０−７６</t>
  </si>
  <si>
    <t>ＷラップキュロットＬＬ　７６−８２</t>
  </si>
  <si>
    <t>Ｗラップキュロット３Ｌ　８２−８８</t>
  </si>
  <si>
    <t>ＢＳマウスカバー　mizuno</t>
  </si>
  <si>
    <t>カブＴシャツ フォレスト 130</t>
  </si>
  <si>
    <t>カブＴシャツ フォレスト 140</t>
  </si>
  <si>
    <t>カブＴシャツ フォレスト 150</t>
  </si>
  <si>
    <t>カブＴシャツ フォレスト 160</t>
  </si>
  <si>
    <t>ＳＡＪキャップ（緑）</t>
  </si>
  <si>
    <t>礼装用ネクタイ</t>
  </si>
  <si>
    <t>正装用ネクタイ・緑</t>
  </si>
  <si>
    <t>旗・付属品</t>
  </si>
  <si>
    <t>班旗　白無地</t>
  </si>
  <si>
    <t>組旗　１組</t>
  </si>
  <si>
    <t>組旗　２組</t>
  </si>
  <si>
    <t>組旗　３組</t>
  </si>
  <si>
    <t>組旗　４組</t>
  </si>
  <si>
    <t>組旗　５組</t>
  </si>
  <si>
    <t>組旗　６組</t>
  </si>
  <si>
    <t>国旗　行進用</t>
  </si>
  <si>
    <t>ｺｯｷｺｳｼﾝﾖｳ</t>
  </si>
  <si>
    <t>国旗　掲揚用</t>
  </si>
  <si>
    <t>ｺｯｷｹｲﾖｳﾖｳ</t>
  </si>
  <si>
    <t>世界スカウト旗</t>
  </si>
  <si>
    <t>冠頭　隊旗用</t>
  </si>
  <si>
    <t>冠頭　国旗用</t>
  </si>
  <si>
    <t>ｶﾝﾄｳｺｯｷﾖｳ</t>
  </si>
  <si>
    <t>旗手用革ベルトセット</t>
  </si>
  <si>
    <t>旗手用肩掛ビニールベルト</t>
  </si>
  <si>
    <t>旗竿　黒塗り</t>
  </si>
  <si>
    <t>旗竿　樫棒</t>
  </si>
  <si>
    <t>ﾊﾀｻﾞｵｸﾛﾇﾘ</t>
  </si>
  <si>
    <t>旗竿　かし棒</t>
  </si>
  <si>
    <t>ﾊﾀｻﾞｵｶｼﾎﾞｳ</t>
  </si>
  <si>
    <t>三脚</t>
  </si>
  <si>
    <t>ｻﾝｷｬｸ</t>
  </si>
  <si>
    <t>三脚ケース</t>
  </si>
  <si>
    <t>ｻﾝｷｬｸｹｰｽ</t>
  </si>
  <si>
    <t>アルミ伸縮棒</t>
  </si>
  <si>
    <t>ｱﾙﾐｼｭｳｼｭｸﾎﾞｳ</t>
  </si>
  <si>
    <t>手提げケース</t>
  </si>
  <si>
    <t>ﾃｻｹﾞｹｰｽ</t>
  </si>
  <si>
    <t>アルミ製旗竿　３ｍ</t>
  </si>
  <si>
    <t>補充用　黒塗り銅輪</t>
  </si>
  <si>
    <t>ﾎｼﾞｭｳﾖｳｸﾛﾇﾘﾄﾞｳﾜ</t>
  </si>
  <si>
    <t>補充用　黒塗りさか輪</t>
  </si>
  <si>
    <t>ﾎｼﾞｭｳﾖｳｸﾛﾇﾘｻｶﾜ</t>
  </si>
  <si>
    <t>樫棒　胴輪</t>
  </si>
  <si>
    <t>樫棒　逆輪</t>
  </si>
  <si>
    <t>記章・標章</t>
  </si>
  <si>
    <t>帽章　コミッショナー</t>
  </si>
  <si>
    <t>帽章　団委員長</t>
  </si>
  <si>
    <t>帽章　隊長</t>
  </si>
  <si>
    <t>帽章　副長</t>
  </si>
  <si>
    <t>帽章　ボーイ</t>
  </si>
  <si>
    <t>ﾎﾞｳｼｮｳﾎﾞｰｲ</t>
  </si>
  <si>
    <t>帽章　ベンチャー</t>
  </si>
  <si>
    <t>ﾎﾞｳｼｮｳﾍﾞﾝﾁｬｰ</t>
  </si>
  <si>
    <t>帽章　ローバー</t>
  </si>
  <si>
    <t>ﾎﾞｳｼｮｳﾛｰﾊﾞｰ</t>
  </si>
  <si>
    <t>帽章　団委員</t>
  </si>
  <si>
    <t>ﾎﾞｳｼｮｳﾀﾞﾝｲｲﾝ</t>
  </si>
  <si>
    <t>新りすバッジ</t>
  </si>
  <si>
    <t>新ステップ章うさぎ</t>
  </si>
  <si>
    <t>新ステップ章しか</t>
  </si>
  <si>
    <t>新ステップ章くま</t>
  </si>
  <si>
    <t>月の輪章</t>
  </si>
  <si>
    <t>腕章　団指導者</t>
  </si>
  <si>
    <t>腕章　地区役員</t>
  </si>
  <si>
    <t>腕章　スカウトクラブ</t>
  </si>
  <si>
    <t>年功章１年ＢＶ５枚組（布）</t>
  </si>
  <si>
    <t>年功章　２年　５個組</t>
  </si>
  <si>
    <t>年功章　１年　５個組</t>
  </si>
  <si>
    <t>年功章　３年　５個組</t>
  </si>
  <si>
    <t>年功章　４年</t>
  </si>
  <si>
    <t>年功章　５年</t>
  </si>
  <si>
    <t>年功章　１０年</t>
  </si>
  <si>
    <t>略章　２連</t>
  </si>
  <si>
    <t>略章　３連</t>
  </si>
  <si>
    <t>技能章野営</t>
  </si>
  <si>
    <t>技能章野営管理</t>
  </si>
  <si>
    <t>技能章救急</t>
  </si>
  <si>
    <t>技能章看護</t>
  </si>
  <si>
    <t>技能章環境衛生</t>
  </si>
  <si>
    <t>技能章炊事</t>
  </si>
  <si>
    <t>技能章水泳</t>
  </si>
  <si>
    <t>技能章漕艇</t>
  </si>
  <si>
    <t>技能章消防</t>
  </si>
  <si>
    <t>技能章案内</t>
  </si>
  <si>
    <t>技能章沿岸視察</t>
  </si>
  <si>
    <t>技能章自転車</t>
  </si>
  <si>
    <t>技能章スキー</t>
  </si>
  <si>
    <t>技能章馬事</t>
  </si>
  <si>
    <t>技能章園芸</t>
  </si>
  <si>
    <t>技能章写真</t>
  </si>
  <si>
    <t>技能章音楽</t>
  </si>
  <si>
    <t>技能章安全</t>
  </si>
  <si>
    <t>技能章絵画</t>
  </si>
  <si>
    <t>技能章信号</t>
  </si>
  <si>
    <t>技能章測候</t>
  </si>
  <si>
    <t>技能章天文</t>
  </si>
  <si>
    <t>技能章珠算</t>
  </si>
  <si>
    <t>技能章裁縫</t>
  </si>
  <si>
    <t>技能章洗濯</t>
  </si>
  <si>
    <t>技能章家庭修理</t>
  </si>
  <si>
    <t>技能章森林愛護</t>
  </si>
  <si>
    <t>技能章鳥類保護</t>
  </si>
  <si>
    <t>技能章木工</t>
  </si>
  <si>
    <t>技能章竹細工</t>
  </si>
  <si>
    <t>技能章電気</t>
  </si>
  <si>
    <t>技能章ラジオ</t>
  </si>
  <si>
    <t>技能章無線通信</t>
  </si>
  <si>
    <t>技能章有線通信</t>
  </si>
  <si>
    <t>技能章事務</t>
  </si>
  <si>
    <t>技能章測量</t>
  </si>
  <si>
    <t>＊技能章　剣道</t>
  </si>
  <si>
    <t>＊技能章　柔道</t>
  </si>
  <si>
    <t>技能章通訳</t>
  </si>
  <si>
    <t>技能章世界友情</t>
  </si>
  <si>
    <t>技能章自動車</t>
  </si>
  <si>
    <t>技能章溺者救助</t>
  </si>
  <si>
    <t>技能章演劇</t>
  </si>
  <si>
    <t>＊技能章　相撲</t>
  </si>
  <si>
    <t>技能章土壌</t>
  </si>
  <si>
    <t>技能章農機具</t>
  </si>
  <si>
    <t>技能章農業経営</t>
  </si>
  <si>
    <t>技能章養鶏</t>
  </si>
  <si>
    <t>技能章搾乳</t>
  </si>
  <si>
    <t>技能章養豚</t>
  </si>
  <si>
    <t>技能章わら工</t>
  </si>
  <si>
    <t>技能章スケート</t>
  </si>
  <si>
    <t>＊技能章　拳法</t>
  </si>
  <si>
    <t>＊技能章　空手道</t>
  </si>
  <si>
    <t>技能章登山</t>
  </si>
  <si>
    <t>技能章カヌー</t>
  </si>
  <si>
    <t>技能章ヨット</t>
  </si>
  <si>
    <t>技能章アーチェリー</t>
  </si>
  <si>
    <t>技能章オリエンテーリング</t>
  </si>
  <si>
    <t>技能章釣り</t>
  </si>
  <si>
    <t>*技能章 弓道</t>
  </si>
  <si>
    <t>技能章エネルギー</t>
  </si>
  <si>
    <t>技能章簿記</t>
  </si>
  <si>
    <t>技能章茶道</t>
  </si>
  <si>
    <t>技能章書道</t>
  </si>
  <si>
    <t>技能章コンピューター</t>
  </si>
  <si>
    <t>技能章文化財保護</t>
  </si>
  <si>
    <t>技能章伝統芸能</t>
  </si>
  <si>
    <t>技能章手話</t>
  </si>
  <si>
    <t>技能章 小型船舶</t>
  </si>
  <si>
    <t>技能章点字</t>
  </si>
  <si>
    <t>技能章介護</t>
  </si>
  <si>
    <t>技能章武道・武術</t>
  </si>
  <si>
    <t>技能章華道</t>
  </si>
  <si>
    <t>技能章環境保護</t>
  </si>
  <si>
    <t>チャレンジ章１　国際</t>
  </si>
  <si>
    <t>チャレンジ章２　市民</t>
  </si>
  <si>
    <t>チャレンジ章３　友情</t>
  </si>
  <si>
    <t>チャレンジ章４　動物愛護</t>
  </si>
  <si>
    <t>チャレンジ章５　案内</t>
  </si>
  <si>
    <t>チャレンジ章６　自然保護</t>
  </si>
  <si>
    <t>チャレンジ章７　手伝い</t>
  </si>
  <si>
    <t>チャレンジ章 39 災害救助員</t>
  </si>
  <si>
    <t>チャレンジ章８　天文学者</t>
  </si>
  <si>
    <t>チャレンジ章９　自然観察官</t>
  </si>
  <si>
    <t>チャレンジ章 10 ハイカー</t>
  </si>
  <si>
    <t>チャレンジ章 11 キャンパー</t>
  </si>
  <si>
    <t>チャレンジ章 12 地質学者</t>
  </si>
  <si>
    <t>チャレンジ章 13 気象学者</t>
  </si>
  <si>
    <t>チャレンジ章 40 探検家</t>
  </si>
  <si>
    <t>チャレンジ章 14 写真博士</t>
  </si>
  <si>
    <t>チャレンジ章 15  ｺﾝﾋﾟｭｰﾀｰ博士</t>
  </si>
  <si>
    <t>チャレンジ章 16 自転車博士</t>
  </si>
  <si>
    <t>チャレンジ章 17 工作博士</t>
  </si>
  <si>
    <t>チャレンジ章 18 通信博士</t>
  </si>
  <si>
    <t>チャレンジ章 19 修理博士</t>
  </si>
  <si>
    <t>チャレンジ章 20 乗り物博士</t>
  </si>
  <si>
    <t>チャレンジ章 21 技術博士</t>
  </si>
  <si>
    <t>チャレンジ章 22 救急博士</t>
  </si>
  <si>
    <t>チャレンジ章 23 特技博士</t>
  </si>
  <si>
    <t>チャレンジ章 24 水泳選手</t>
  </si>
  <si>
    <t>チャレンジ章 25 運動選手</t>
  </si>
  <si>
    <t>チャレンジ章 26 ﾁｰﾑｽﾎﾟｰﾂ選手</t>
  </si>
  <si>
    <t>チャレンジ章 27 スキー選手</t>
  </si>
  <si>
    <t>チャレンジ章 28  ｱｲｽｽｹｰﾄ選手</t>
  </si>
  <si>
    <t>チャレンジ章 29 収集家</t>
  </si>
  <si>
    <t>チャレンジ章 30 画家</t>
  </si>
  <si>
    <t>チャレンジ章 31 音楽家</t>
  </si>
  <si>
    <t>チャレンジ章 32 料理家</t>
  </si>
  <si>
    <t>チャレンジ章 33 フィッシャーマン</t>
  </si>
  <si>
    <t>チャレンジ章 34 旅行家</t>
  </si>
  <si>
    <t>チャレンジ章 35 園芸家</t>
  </si>
  <si>
    <t>チャレンジ章 36 演劇家</t>
  </si>
  <si>
    <t>チャレンジ章 37 読書家</t>
  </si>
  <si>
    <t>チャレンジ章 38 マジシャン</t>
  </si>
  <si>
    <t>サドウ</t>
  </si>
  <si>
    <t>ツリ</t>
  </si>
  <si>
    <t>技能章　武道・武術</t>
  </si>
  <si>
    <t>ｷﾞﾉｳｼｮｳﾌﾞﾄﾞｳﾌﾞｼﾞｭﾂ</t>
  </si>
  <si>
    <t>技能章　看護</t>
  </si>
  <si>
    <t>技能章　森林愛護</t>
  </si>
  <si>
    <t>ｷﾞﾉｳｼｮｳ　ｼﾝﾘﾝｱｲｺﾞ</t>
  </si>
  <si>
    <t>新技能章　測候</t>
  </si>
  <si>
    <t>ｼﾝｷﾞﾉｳｼｮｳ　ｿｯｺｳ</t>
  </si>
  <si>
    <t>新技能章　測量</t>
  </si>
  <si>
    <t>ｼﾝｷﾞﾉｳｼｮｳｿｸﾘｮｳ</t>
  </si>
  <si>
    <t>世界スカウト記章（刺繍製ワッペン）</t>
  </si>
  <si>
    <t>外国語会話バッジドイツ語</t>
  </si>
  <si>
    <t>外国語会話バッジイタリア語</t>
  </si>
  <si>
    <t>外国語会話バッジポルトガル語</t>
  </si>
  <si>
    <t>外国語会話バッジロシア語</t>
  </si>
  <si>
    <t>外国語会話バッジタガログ語</t>
  </si>
  <si>
    <t>外国語会話バッジアラビア語</t>
  </si>
  <si>
    <t>外国語会話バッジ仏語</t>
  </si>
  <si>
    <t>外国語会話バッジスペイン語</t>
  </si>
  <si>
    <t>外国語会話バッジ英語</t>
  </si>
  <si>
    <t>外国語会話バッジ中国語</t>
  </si>
  <si>
    <t>外国語会話バッジ韓国語</t>
  </si>
  <si>
    <t>環境保護バッジＢＳ（緑）</t>
  </si>
  <si>
    <t>環境保護バッジＶＳ，ＲＳ（紫）</t>
  </si>
  <si>
    <t>Earth　Tribeバッジ</t>
  </si>
  <si>
    <t>ｱｰｽﾄﾗｲﾌﾞﾊﾞｯｼﾞ</t>
  </si>
  <si>
    <t>アーストライブ　ネイチャー</t>
  </si>
  <si>
    <t>ｱｰｽﾄﾗｲﾌﾞﾈｲﾁｬｰ</t>
  </si>
  <si>
    <t>アーストライブ　プラスチック</t>
  </si>
  <si>
    <t>ｱｰｽﾄﾗｲﾌﾞﾌﾟﾗｽﾁｯｸ</t>
  </si>
  <si>
    <t>アーストライブ　エネルギー</t>
  </si>
  <si>
    <t>ｱｰｽﾄﾗｲﾌﾞｴﾈﾙｷﾞｰ</t>
  </si>
  <si>
    <t>日の丸　小</t>
  </si>
  <si>
    <t>日の丸　大</t>
  </si>
  <si>
    <t>友情バッジ　金</t>
  </si>
  <si>
    <t>ﾕｳｼﾞｮｳﾊﾞｯｼﾞｷﾝ</t>
  </si>
  <si>
    <t>友情バッジ　銀</t>
  </si>
  <si>
    <t>ﾕｳｼﾞｮｳﾊﾞｯｼﾞｷﾞﾝ</t>
  </si>
  <si>
    <t>友情バッジ　銅</t>
  </si>
  <si>
    <t>ﾕｳｼﾞｮｳﾊﾞｯｼﾞﾄﾞｳ</t>
  </si>
  <si>
    <t>ステップアップバッジ（３枚組）</t>
  </si>
  <si>
    <t>新連盟員章ＣＳ５枚組</t>
  </si>
  <si>
    <t>新連盟員章ＢＳ５枚組</t>
  </si>
  <si>
    <t>班別章　半ワシ</t>
  </si>
  <si>
    <t>班別章　コンドル</t>
  </si>
  <si>
    <t>班別章　フクロウ</t>
  </si>
  <si>
    <t>班別章　タカ</t>
  </si>
  <si>
    <t>班別章　ハト</t>
  </si>
  <si>
    <t>班別章　ハヤブサ</t>
  </si>
  <si>
    <t>班別章　ツバメ</t>
  </si>
  <si>
    <t>班別章　ライオン</t>
  </si>
  <si>
    <t>班別章　ヒョウ</t>
  </si>
  <si>
    <t>班別章　トラ</t>
  </si>
  <si>
    <t>班別章　シカ</t>
  </si>
  <si>
    <t>班別章　クマ</t>
  </si>
  <si>
    <t>班別章　カモメ</t>
  </si>
  <si>
    <t>班別章　クジャク</t>
  </si>
  <si>
    <t>班別章　キジ</t>
  </si>
  <si>
    <t>班別章　カッコウ</t>
  </si>
  <si>
    <t>班別章　キツツキ</t>
  </si>
  <si>
    <t>班別章　ウグイス</t>
  </si>
  <si>
    <t>班別章　ゾウ</t>
  </si>
  <si>
    <t>班別章　ウマ</t>
  </si>
  <si>
    <t>班別章　トナカイ</t>
  </si>
  <si>
    <t>班別章　カモシカ</t>
  </si>
  <si>
    <t>班別章　オットセイ</t>
  </si>
  <si>
    <t>班別章　オオカミ</t>
  </si>
  <si>
    <t>班別章　セパード</t>
  </si>
  <si>
    <t>班別章　キツネ</t>
  </si>
  <si>
    <t>班別章　イノシシ</t>
  </si>
  <si>
    <t>班別章　イヌ</t>
  </si>
  <si>
    <t>班別章　ウサギ</t>
  </si>
  <si>
    <t>班別章　ネズミ</t>
  </si>
  <si>
    <t>班別章　リス</t>
  </si>
  <si>
    <t>班別章　全ワシ</t>
  </si>
  <si>
    <t>班別章　ヤギュウ</t>
  </si>
  <si>
    <t>班別章　シロクマ</t>
  </si>
  <si>
    <t>班別章　ビーバー</t>
  </si>
  <si>
    <t>班別章　コブラ</t>
  </si>
  <si>
    <t>組別章　１　赤　　　　　　　４枚組</t>
  </si>
  <si>
    <t>組別章　２　白　　　　　　　４枚組</t>
  </si>
  <si>
    <t>組別章　３　黄　　　　　　　４枚組</t>
  </si>
  <si>
    <t>組別章　４　緑　　　　　　　４枚組</t>
  </si>
  <si>
    <t>組別章　５　青　　　　　　　４枚組</t>
  </si>
  <si>
    <t>組別章　６　茶　　　　　　　４枚組</t>
  </si>
  <si>
    <t>新団号章　ＣＳ−０</t>
  </si>
  <si>
    <t>新団号章　ＣＳ−１</t>
  </si>
  <si>
    <t>新団号章　ＣＳ−２</t>
  </si>
  <si>
    <t>新団号章　ＣＳ−３</t>
  </si>
  <si>
    <t>新団号章　ＣＳ−４</t>
  </si>
  <si>
    <t>新団号章　ＣＳ−５</t>
  </si>
  <si>
    <t>新団号章　ＣＳ−６</t>
  </si>
  <si>
    <t>新団号章　ＣＳ−７</t>
  </si>
  <si>
    <t>新団号章　ＣＳ−８</t>
  </si>
  <si>
    <t>新団号章　ＢＳ−０</t>
  </si>
  <si>
    <t>新団号章　ＢＳ−１</t>
  </si>
  <si>
    <t>新団号章　ＢＳ−２</t>
  </si>
  <si>
    <t>新団号章　ＢＳ−３</t>
  </si>
  <si>
    <t>新団号章　ＢＳ−４</t>
  </si>
  <si>
    <t>新団号章　ＢＳ−５</t>
  </si>
  <si>
    <t>新団号章　ＢＳ−６</t>
  </si>
  <si>
    <t>新団号章　ＢＳ−７</t>
  </si>
  <si>
    <t>新団号章　ＢＳ−８</t>
  </si>
  <si>
    <t>上級班長章</t>
  </si>
  <si>
    <t>班長章　ボーイ用</t>
  </si>
  <si>
    <t>次長章　ボーイ用</t>
  </si>
  <si>
    <t>隊付章</t>
  </si>
  <si>
    <t>班任務章　１記録係</t>
  </si>
  <si>
    <t>班任務章　２会計係</t>
  </si>
  <si>
    <t>班任務章　３備品係</t>
  </si>
  <si>
    <t>班任務章　４安全係</t>
  </si>
  <si>
    <t>班任務章　５レクリエーション係</t>
  </si>
  <si>
    <t>班任務章　６環境係</t>
  </si>
  <si>
    <t>班活動バッジ2018</t>
  </si>
  <si>
    <t>班活動バッジ 緑</t>
  </si>
  <si>
    <t>班活動バッジ　紺</t>
  </si>
  <si>
    <t>班活動バッジ　黄</t>
  </si>
  <si>
    <t>班活動バッジ赤</t>
  </si>
  <si>
    <t>ﾊﾝｶﾂﾄﾞｳﾊﾞｯｼﾞｱｶ</t>
  </si>
  <si>
    <t>組長章　カブ用</t>
  </si>
  <si>
    <t>次長章　カブ用</t>
  </si>
  <si>
    <t>木の葉章　黄色（生活）</t>
  </si>
  <si>
    <t>木の葉章　赤色（健康）</t>
  </si>
  <si>
    <t>木の葉章　緑色（自然）</t>
  </si>
  <si>
    <t>木の葉章　青色（社会）</t>
  </si>
  <si>
    <t>木の葉章　だいだい色（表現）</t>
  </si>
  <si>
    <t>小枝章　　　１０枚組</t>
  </si>
  <si>
    <t>デンコーチ綬　Ｌ</t>
  </si>
  <si>
    <t>カブ隊奉仕者章</t>
  </si>
  <si>
    <t>ビーバー隊補助者章</t>
  </si>
  <si>
    <t>えり略章　スカウト用金</t>
  </si>
  <si>
    <t>えり略章　指導者用銀</t>
  </si>
  <si>
    <t>年功章台座　ＢＶ水色</t>
  </si>
  <si>
    <t>年功章台座　Ｃ黄</t>
  </si>
  <si>
    <t>年功章台座　Ｂ緑</t>
  </si>
  <si>
    <t>年功章台座　ＶＳ紺</t>
  </si>
  <si>
    <t>年功章台座　Ｒ赤</t>
  </si>
  <si>
    <t>年功章台座　Ｌ白</t>
  </si>
  <si>
    <t>カブたすき</t>
  </si>
  <si>
    <t>ボーイたすき</t>
  </si>
  <si>
    <t>１連金具</t>
  </si>
  <si>
    <t>２連金具</t>
  </si>
  <si>
    <t>３連金具</t>
  </si>
  <si>
    <t>出版物</t>
  </si>
  <si>
    <t>新ビーバーノート</t>
  </si>
  <si>
    <t>ビーバースカウト隊リーダーハンドブック</t>
  </si>
  <si>
    <t>カブ　歌集</t>
  </si>
  <si>
    <t>カブスカウト歌集</t>
  </si>
  <si>
    <t>ＢＶプロヒント工作</t>
  </si>
  <si>
    <t>ＢＶプロヒント自然観察</t>
  </si>
  <si>
    <t>ＣＳプロヒント集改訂版</t>
  </si>
  <si>
    <t>カブのキャンプ</t>
  </si>
  <si>
    <t>進歩の手引き</t>
  </si>
  <si>
    <t>進歩かべかけ表（新）</t>
  </si>
  <si>
    <t>BSリーダーハンドブック</t>
  </si>
  <si>
    <t>りすの道　（新）</t>
  </si>
  <si>
    <t>ＣＢうさぎ　（新）</t>
  </si>
  <si>
    <t>ＣＢしか　（新）</t>
  </si>
  <si>
    <t>ＣＢくま　（新）</t>
  </si>
  <si>
    <t>ＣＢチャレンジ章（新）</t>
  </si>
  <si>
    <t>デンリーダーＨＢ（新）</t>
  </si>
  <si>
    <t>明日を築く少年たち（新）</t>
  </si>
  <si>
    <t>デンリーダー手帳</t>
  </si>
  <si>
    <t>新ビニールカバーカブブック用</t>
  </si>
  <si>
    <t>カブ百科</t>
  </si>
  <si>
    <t>月の輪ハンドブック</t>
  </si>
  <si>
    <t>月の輪リーダーハンドブック</t>
  </si>
  <si>
    <t>ベンチャー隊長ＨＢ</t>
  </si>
  <si>
    <t>スカウトハンドブック　アドバンス</t>
  </si>
  <si>
    <t>スカウトハンドブックアドバンス</t>
  </si>
  <si>
    <t>ベンチャースカウトハンドブック</t>
  </si>
  <si>
    <t>ローバーリング　ツゥサクセス</t>
  </si>
  <si>
    <t>ローバースカウトハンドブック</t>
  </si>
  <si>
    <t>技能章の指導と考査の手引</t>
  </si>
  <si>
    <t>団の運営と団委員会</t>
  </si>
  <si>
    <t>おきて指導の手引き（５部セット）</t>
  </si>
  <si>
    <t>おきて指導の手引き１部</t>
  </si>
  <si>
    <t>ﾆﾎﾝﾚﾝﾒｲｷﾃｲｼｭｳﾚｲﾜﾖﾈﾝﾄﾞﾊﾞﾝ</t>
  </si>
  <si>
    <t>スカウティングフォア　ボーイズ</t>
  </si>
  <si>
    <t>日本の国旗</t>
  </si>
  <si>
    <t>地図とコンパス</t>
  </si>
  <si>
    <t>ロープむすび</t>
  </si>
  <si>
    <t>四季の星座</t>
  </si>
  <si>
    <t>スカウト運動</t>
  </si>
  <si>
    <t>安全入門ＨＢ</t>
  </si>
  <si>
    <t>安全ハンドブック</t>
  </si>
  <si>
    <t>信仰奨励のためのスカウトヤーン</t>
  </si>
  <si>
    <t>信仰奨励のためのスカウトヤーン第２集</t>
  </si>
  <si>
    <t>指導者のための宗教ハンドブック</t>
  </si>
  <si>
    <t>２億５千万人のスカウト</t>
  </si>
  <si>
    <t>スカウトゲーム</t>
  </si>
  <si>
    <t>指導者手帳　2022改訂版</t>
  </si>
  <si>
    <t>世界の仲間とともに</t>
  </si>
  <si>
    <t>アフリカの鳥と動物たち</t>
  </si>
  <si>
    <t>帝国の若き騎士たち</t>
  </si>
  <si>
    <t>自分のカヌーは自分で漕げ</t>
  </si>
  <si>
    <t>隊長の手引き</t>
  </si>
  <si>
    <t>パトロール・システムおよび班長への手紙</t>
  </si>
  <si>
    <t>ウルフカブスＨＢ復刻版</t>
  </si>
  <si>
    <t>スカウティング誌ファイル</t>
  </si>
  <si>
    <t>スカウティング誌</t>
  </si>
  <si>
    <t>劇画　おきて指導の手引き</t>
  </si>
  <si>
    <t>スカウトもりもりコミック</t>
  </si>
  <si>
    <t>技能章ガイドブック野営管理章</t>
  </si>
  <si>
    <t>技能章ガイドブック環境衛生章</t>
  </si>
  <si>
    <t>絵で見るB-Pの生涯</t>
  </si>
  <si>
    <t>先人に学ぶ　１歴代総長のおしえ</t>
  </si>
  <si>
    <t>先人にまなぶ先哲のおしえ</t>
  </si>
  <si>
    <t>スカウトソング第１集ＣＤ</t>
  </si>
  <si>
    <t>スカウトソング第２集ＣＤ</t>
  </si>
  <si>
    <t>スカウトソング第３集ＣＤ</t>
  </si>
  <si>
    <t>スカウトソング集ＣＤセット</t>
  </si>
  <si>
    <t>行事用シール</t>
  </si>
  <si>
    <t>日本連盟８０年史</t>
  </si>
  <si>
    <t>ハイキング報告書</t>
  </si>
  <si>
    <t>名刺用紙　タテ型</t>
  </si>
  <si>
    <t>名刺用紙　ヨコ型</t>
  </si>
  <si>
    <t>ＢＰの展望</t>
  </si>
  <si>
    <t>スカウティングの本質的特徴</t>
  </si>
  <si>
    <t>スカウティングの実践</t>
  </si>
  <si>
    <t>スカウティング一つの教育システム</t>
  </si>
  <si>
    <t>スカウトプロジェクトをやろう</t>
  </si>
  <si>
    <t>三つのつとめー神、他人、自分</t>
  </si>
  <si>
    <t>「痛い目」に遭いながら人生を学べ</t>
  </si>
  <si>
    <t>備えよ常に</t>
  </si>
  <si>
    <t>スカウト切手と記念消印</t>
  </si>
  <si>
    <t>記念品</t>
  </si>
  <si>
    <t>キーホルダーナイフ</t>
  </si>
  <si>
    <t>名札ケース　１０枚組</t>
  </si>
  <si>
    <t>表彰リボンＢＶ　　　　５枚組</t>
  </si>
  <si>
    <t>表彰リボン　BV</t>
  </si>
  <si>
    <t>ﾋｮｳｼｮｳﾘﾎﾞﾝﾋﾞｰﾊﾞｰ</t>
  </si>
  <si>
    <t>表彰リボン　CS</t>
  </si>
  <si>
    <t>ﾋｮｳｼｮｳﾘﾎﾞﾝｶﾌﾞ</t>
  </si>
  <si>
    <t>表彰リボン　BS</t>
  </si>
  <si>
    <t>ﾋｮｳｼｮｳﾘﾎﾞﾝﾎﾞｰｲ</t>
  </si>
  <si>
    <t>表彰リボンＣＳ　　　　５枚組</t>
  </si>
  <si>
    <t>参加綬　大　赤</t>
  </si>
  <si>
    <t>参加綬　大　緑</t>
  </si>
  <si>
    <t>参加綬　大　紫</t>
  </si>
  <si>
    <t>ＢーＰ肖像木製証書ﾎﾙﾀﾞｰ(ｹｰｽ)</t>
  </si>
  <si>
    <t>証書ホルダー　Ｂ４</t>
  </si>
  <si>
    <t>ミニホルダーＢＶ金</t>
  </si>
  <si>
    <t>ミニホルダービーバーキン</t>
  </si>
  <si>
    <t>ミニホルダービーバー　銀</t>
  </si>
  <si>
    <t>ミニホルダービーバー　銅</t>
  </si>
  <si>
    <t>ミニホルダーカブ　金</t>
  </si>
  <si>
    <t>ミニホルダーカブ　銀</t>
  </si>
  <si>
    <t>ミニホルダーカブ　銅</t>
  </si>
  <si>
    <t>ミニホルダーボーイ　金</t>
  </si>
  <si>
    <t>ミニホルダーボーイ　銀</t>
  </si>
  <si>
    <t>ミニホルダーボーイ　銅</t>
  </si>
  <si>
    <t>エンブレム(マグネット式)</t>
  </si>
  <si>
    <t>ＮＥＷエンブレム</t>
  </si>
  <si>
    <t>スカウト章ワッペン小</t>
  </si>
  <si>
    <t>海外派遣チーフリング（新）</t>
  </si>
  <si>
    <t>海外派遣向け　刺繍ワッペン</t>
  </si>
  <si>
    <t>海外派遣向け　ピンバッジ</t>
  </si>
  <si>
    <t>100周年 クラシックSD</t>
  </si>
  <si>
    <t>ウォーターボトル</t>
  </si>
  <si>
    <t>100周年ウォーターボトル  32oz  Nalgen</t>
  </si>
  <si>
    <t>100周年ステッカー</t>
  </si>
  <si>
    <t>100周年エコバック タイベック</t>
  </si>
  <si>
    <t>100周年布チーフリングAQU</t>
  </si>
  <si>
    <t>100周年布チーフリングYEL</t>
  </si>
  <si>
    <t>100周年布チーフリングGRN</t>
  </si>
  <si>
    <t>100周年布チーフリングNVY</t>
  </si>
  <si>
    <t>100周年布チーフリングRED</t>
  </si>
  <si>
    <t>ﾁｬﾘﾃｨｰﾁｰﾌﾘﾝｸﾞ</t>
  </si>
  <si>
    <t>100周年手ぬぐい GEAR</t>
  </si>
  <si>
    <t>ﾌﾞﾘｷｶﾝﾏｳﾝﾃﾝ</t>
  </si>
  <si>
    <t>ﾌﾞﾘｷｶﾝ　ｼｰ</t>
  </si>
  <si>
    <t>100ｼｭｳﾈﾝﾃﾇｸﾞｲｴﾝｼﾞ</t>
  </si>
  <si>
    <t>桜チーフリングエナメル</t>
  </si>
  <si>
    <t>18NSJチーフリング　いぶし銀</t>
  </si>
  <si>
    <t>18NSJﾁｰﾌﾘﾝｸﾞｲﾌﾞｼｷﾞﾝ</t>
  </si>
  <si>
    <t>18NSJチーフリング　カラー</t>
  </si>
  <si>
    <t>18NSJﾁｰﾌﾘﾝｸﾞｶﾗｰ</t>
  </si>
  <si>
    <t>18NSJピンバッジ　いぶし銀</t>
  </si>
  <si>
    <t>18NSJﾋﾟﾝﾊﾞｯｼﾞｲﾌﾞｼｷﾞﾝ</t>
  </si>
  <si>
    <t>18NSJピンバッジ　カラー</t>
  </si>
  <si>
    <t>18NSJﾋﾟﾝﾊﾞｯｼﾞｶﾗｰ</t>
  </si>
  <si>
    <t>18NSJｸﾗｼｯｸSDﾋﾞｸﾄﾘﾉｯｸｽ</t>
  </si>
  <si>
    <t>18NSJｸﾗｼｯｸｴｽﾃﾞｨｰﾋﾞｸﾄﾘﾉｯｸｽ</t>
  </si>
  <si>
    <t>18NSJラケッジタグ</t>
  </si>
  <si>
    <t>18NSJﾗｹｯｼﾞﾀｸﾞ</t>
  </si>
  <si>
    <t>18NSJ　Flightキーホルダー</t>
  </si>
  <si>
    <t>18NSJｷｰﾎﾙﾀﾞｰ</t>
  </si>
  <si>
    <t>18NSJ　ウォーターボトルklean kanteen</t>
  </si>
  <si>
    <t>ｳｫｰﾀｰﾎﾞﾄﾙ</t>
  </si>
  <si>
    <t>18NSJ　マグカップDINEX</t>
  </si>
  <si>
    <t>ﾏｸﾞｶｯﾌﾟ</t>
  </si>
  <si>
    <t>18NSJ　シェラカップ</t>
  </si>
  <si>
    <t>ｼｪﾗｶｯﾌﾟ</t>
  </si>
  <si>
    <t>18NSJ　ステッカー</t>
  </si>
  <si>
    <t>ｽﾃｯｶｰ</t>
  </si>
  <si>
    <t>18NSJ　TシャツRED　S</t>
  </si>
  <si>
    <t>ﾃｨｰｼｬﾂﾚｯﾄﾞｴｽ</t>
  </si>
  <si>
    <t>18NSJ　TシャツRED　M</t>
  </si>
  <si>
    <t>ﾃｨｰｼｬﾂﾚｯﾄﾞｴﾑ</t>
  </si>
  <si>
    <t>18NSJ　TシャツRED　L</t>
  </si>
  <si>
    <t>ﾃｨｰｼｬﾂﾚｯﾄﾞｴﾙ</t>
  </si>
  <si>
    <t>18NSJ　TシャツRED　XL</t>
  </si>
  <si>
    <t>ﾃｨｰｼｬﾂﾚｯﾄﾞｴｯｸｽｴﾙ</t>
  </si>
  <si>
    <t>18NSJ　TシャツRED　XXL</t>
  </si>
  <si>
    <t>ﾃｨｰｼｬﾂﾚｯﾄﾞｴｯｸｴｯｸｴﾙ</t>
  </si>
  <si>
    <t>18NSJ　TシャツRED　XXXL</t>
  </si>
  <si>
    <t>ﾃｨｰｼｬﾂﾚｯﾄﾞｴｯｸｴｯｸｴｯｸｽｴﾙ</t>
  </si>
  <si>
    <t>18NSJ　TシャツNATURAL白　S</t>
  </si>
  <si>
    <t>ﾃｨｰｼｬﾂﾅﾁｭﾗﾙｼﾛｴｽ</t>
  </si>
  <si>
    <t>18NSJ　TシャツNATURAL白　M</t>
  </si>
  <si>
    <t>ﾃｨｰｼｬﾂﾅﾁｭﾗﾙｼﾛｴﾑ</t>
  </si>
  <si>
    <t>18NSJ　TシャツNATURAL白　L</t>
  </si>
  <si>
    <t>ﾃｨｰｼｬﾂﾅﾁｭﾗﾙｼﾛｴﾙ</t>
  </si>
  <si>
    <t>18NSJ　TシャツNATURAL白　XL</t>
  </si>
  <si>
    <t>ﾃｨｰｼｬﾂﾅﾁｭﾗﾙｼﾛｴｯｸｽｴﾙ</t>
  </si>
  <si>
    <t>18NSJ　TシャツNATURAL白　XXL</t>
  </si>
  <si>
    <t>ﾃｨｰｼｬﾂﾅﾁｭﾗﾙｼﾛｴｯｸｽｴｯｸｽｴﾙ</t>
  </si>
  <si>
    <t>18NSJ　TシャツNATURAL白　XXXL</t>
  </si>
  <si>
    <t>18NSJ　サコッシュバッグ</t>
  </si>
  <si>
    <t>ｻｺｯｼｭﾊﾞｯｸﾞ</t>
  </si>
  <si>
    <t>18NSJサテライト・ワッペンセット</t>
  </si>
  <si>
    <t>ｻﾃﾗｲﾄﾜｯﾍﾟﾝｾｯﾄ</t>
  </si>
  <si>
    <t>18NSJサテライトピンバッジセット</t>
  </si>
  <si>
    <t>ｻﾃﾗｲﾄﾋﾟﾝﾊﾞｯｼﾞｾｯﾄ</t>
  </si>
  <si>
    <t>スカウトネーム　ビーバー用</t>
  </si>
  <si>
    <t>スカウトネーム　カブ用</t>
  </si>
  <si>
    <t>マップメーター</t>
  </si>
  <si>
    <t>トートバッグ Be prepared</t>
  </si>
  <si>
    <t>トートバック Forest</t>
  </si>
  <si>
    <t>たか章ピンバッチゴールド</t>
  </si>
  <si>
    <t>たか章ピンバッチシルバー</t>
  </si>
  <si>
    <t>かっこう章ピンバッチ２４金張り</t>
  </si>
  <si>
    <t>かっこう章ピンバッチ　ゴールド</t>
  </si>
  <si>
    <t>かっこう章ピンバッチ　シルバー</t>
  </si>
  <si>
    <t>ステッカー I am a Scout</t>
  </si>
  <si>
    <t>ステッカー Always a Scout</t>
  </si>
  <si>
    <t>ステッカー カタカナ</t>
  </si>
  <si>
    <t>ステッカー Scout Promise</t>
  </si>
  <si>
    <t>ステッカー レトロ</t>
  </si>
  <si>
    <t>ステッカー クリア（２枚組）</t>
  </si>
  <si>
    <t>弥栄チーフリングいぶし銀</t>
  </si>
  <si>
    <t>Ｂ−Ｐポスター</t>
  </si>
  <si>
    <t>野営用品</t>
  </si>
  <si>
    <t>ポリプロ食器（大）</t>
  </si>
  <si>
    <t>スカウトアルミ食器</t>
  </si>
  <si>
    <t>スプーンセットはし付</t>
  </si>
  <si>
    <t>ナイフ・オピネルＮＯ．８</t>
  </si>
  <si>
    <t>ナイフケース　ブラウン</t>
  </si>
  <si>
    <t>フィールドマスター　ビクトリノックス</t>
  </si>
  <si>
    <t>フィールドマスター</t>
  </si>
  <si>
    <t>号笛 EKB204</t>
  </si>
  <si>
    <t>スリムホイッスル</t>
  </si>
  <si>
    <t>結索練習用ロープ（４ｍ）</t>
  </si>
  <si>
    <t>結索練習用ロープ（６ｍ）</t>
  </si>
  <si>
    <t>手旗</t>
  </si>
  <si>
    <t>座標定規</t>
  </si>
  <si>
    <t>簡易計測器</t>
  </si>
  <si>
    <t>ウォータープルーフマップケース　Ｍ</t>
  </si>
  <si>
    <t>ウォータープルーフマップケース　Ｌ</t>
  </si>
  <si>
    <t>パイオニアリング立ちかまど</t>
  </si>
  <si>
    <t>合掌橋Ｐ−キット</t>
  </si>
  <si>
    <t>自動開閉橋Ｐ−キット</t>
  </si>
  <si>
    <t>モンキーブリッジＰ−キット</t>
  </si>
  <si>
    <t>架け橋Ｐ−キット</t>
  </si>
  <si>
    <t>カタパルトＰ−キット</t>
  </si>
  <si>
    <t>揺り木馬Ｐ−キット</t>
  </si>
  <si>
    <t>投石器Ｐ−キット</t>
  </si>
  <si>
    <t>おみこしＰ−キット</t>
  </si>
  <si>
    <t>立ちかまどＰ−キット</t>
  </si>
  <si>
    <t>信号塔Ｐ−キット</t>
  </si>
  <si>
    <t>ピラミッド塔Ｐ＝キット</t>
  </si>
  <si>
    <t>舞ギリ式火起こし器</t>
  </si>
  <si>
    <t>火切り板</t>
  </si>
  <si>
    <t>火切りギネ</t>
  </si>
  <si>
    <t>かんなくず</t>
  </si>
  <si>
    <t>弓ぎり式火起こし器</t>
  </si>
  <si>
    <t>ハバザック</t>
  </si>
  <si>
    <t>ハバザック用ショルダーベルト</t>
  </si>
  <si>
    <t>SCOUT GEAR メド—パック22</t>
  </si>
  <si>
    <t>スカウトギア メド—パック22</t>
  </si>
  <si>
    <t>SCOUT GEAR メド—ショルダー12</t>
  </si>
  <si>
    <t>Be a Scout !セット</t>
  </si>
  <si>
    <t>Ａ型テント８人用</t>
  </si>
  <si>
    <t>Ａ型テント１０人用</t>
  </si>
  <si>
    <t>サイドアップＧシートＡ８</t>
  </si>
  <si>
    <t>サイドアップＧシートＡ１０</t>
  </si>
  <si>
    <t>Ａ型フライシート８人用</t>
  </si>
  <si>
    <t>Ａ型フライシート１０人用</t>
  </si>
  <si>
    <t>食堂フライ</t>
  </si>
  <si>
    <t>ポール袋（大）</t>
  </si>
  <si>
    <t>ジュラポール　１８２</t>
  </si>
  <si>
    <t>リッジポール　２７３</t>
  </si>
  <si>
    <t>鉄製ポール　１８２</t>
  </si>
  <si>
    <t>フライ用ポール240</t>
  </si>
  <si>
    <t>テント文字入れ</t>
  </si>
  <si>
    <t>３００ペグ</t>
  </si>
  <si>
    <t>砂地用　４００ペグ</t>
  </si>
  <si>
    <t>２７Ｐペグ　　５本組</t>
  </si>
  <si>
    <t>ペグ袋</t>
  </si>
  <si>
    <t>２２Ｐペグ　５本組</t>
  </si>
  <si>
    <t>テント収納袋　角型</t>
  </si>
  <si>
    <t>テント　Ｈ３Ａ中折れ式</t>
  </si>
  <si>
    <t>テント　Ｈ３Ｂ中折れ式</t>
  </si>
  <si>
    <t>テント　Ｈ３Ｃ中折れ式</t>
  </si>
  <si>
    <t>テント　Ｈ４Ａ中折れ式</t>
  </si>
  <si>
    <t>テント　Ｈ４Ｂ中折れ式</t>
  </si>
  <si>
    <t>テント　Ｈ４Ｃ中折れ式</t>
  </si>
  <si>
    <t>テント　Ｈ５Ａ中折れ式</t>
  </si>
  <si>
    <t>テント　Ｈ５Ｂ中折れ式</t>
  </si>
  <si>
    <t>テント　Ｈ５Ｃ中折れ式</t>
  </si>
  <si>
    <t>その他</t>
  </si>
  <si>
    <t>表彰用紙　５枚組</t>
  </si>
  <si>
    <t>表彰用紙　BVS</t>
  </si>
  <si>
    <t>ビニールカバーカブブック用</t>
  </si>
  <si>
    <t>ﾋﾞﾆｰﾙｶﾊﾞｰｶﾌﾞﾌﾞｯｸﾖｳ</t>
  </si>
  <si>
    <t>ビーバースカウトの歌（CD）</t>
  </si>
  <si>
    <t>先哲のおしえ中村知にまなぶ</t>
  </si>
  <si>
    <t>別注品</t>
    <rPh sb="0" eb="3">
      <t>ベッチュウヒン</t>
    </rPh>
    <phoneticPr fontId="3"/>
  </si>
  <si>
    <t>団担当者</t>
  </si>
  <si>
    <t>請求先リスト</t>
    <rPh sb="0" eb="3">
      <t>セイキュウサキ</t>
    </rPh>
    <phoneticPr fontId="3"/>
  </si>
  <si>
    <r>
      <t>単　価</t>
    </r>
    <r>
      <rPr>
        <b/>
        <sz val="9"/>
        <color theme="1"/>
        <rFont val="ＭＳ Ｐゴシック"/>
        <family val="3"/>
        <charset val="128"/>
      </rPr>
      <t>（税込）</t>
    </r>
  </si>
  <si>
    <t>ご注文主</t>
  </si>
  <si>
    <t>Ａ：ご請求先（ご入金者）選択⇒</t>
    <rPh sb="12" eb="14">
      <t>センタク</t>
    </rPh>
    <phoneticPr fontId="3"/>
  </si>
  <si>
    <t>ご　注　文　日</t>
    <phoneticPr fontId="3"/>
  </si>
  <si>
    <t>備　考</t>
    <rPh sb="0" eb="1">
      <t>ビ</t>
    </rPh>
    <rPh sb="2" eb="3">
      <t>コウ</t>
    </rPh>
    <phoneticPr fontId="3"/>
  </si>
  <si>
    <t>数　量</t>
    <rPh sb="0" eb="1">
      <t>スウ</t>
    </rPh>
    <rPh sb="2" eb="3">
      <t>リョウ</t>
    </rPh>
    <phoneticPr fontId="3"/>
  </si>
  <si>
    <t>　　　金　　額</t>
    <rPh sb="3" eb="4">
      <t>キン</t>
    </rPh>
    <rPh sb="6" eb="7">
      <t>ガク</t>
    </rPh>
    <phoneticPr fontId="3"/>
  </si>
  <si>
    <t>小　計</t>
    <rPh sb="0" eb="1">
      <t>コ</t>
    </rPh>
    <rPh sb="2" eb="3">
      <t>ケイ</t>
    </rPh>
    <phoneticPr fontId="3"/>
  </si>
  <si>
    <t>ご請求先</t>
    <phoneticPr fontId="3"/>
  </si>
  <si>
    <t>品　　番</t>
    <phoneticPr fontId="3"/>
  </si>
  <si>
    <t>更新フラッグ</t>
    <rPh sb="0" eb="2">
      <t>コウシン</t>
    </rPh>
    <phoneticPr fontId="3"/>
  </si>
  <si>
    <t>補充用　かし棒銅輪</t>
    <phoneticPr fontId="3"/>
  </si>
  <si>
    <t>ﾎｼﾞｭｳﾖｳｶｼﾎﾞｳﾄﾞｳﾜ</t>
    <phoneticPr fontId="3"/>
  </si>
  <si>
    <t>補充用　かし棒さか輪</t>
    <phoneticPr fontId="3"/>
  </si>
  <si>
    <t>ﾎｼﾞｭｳﾖｳｶｼﾎﾞｳｻｶﾜ</t>
    <phoneticPr fontId="3"/>
  </si>
  <si>
    <t>救急法改訂2022</t>
    <phoneticPr fontId="3"/>
  </si>
  <si>
    <t>クロノスドーム２（２人用）</t>
    <rPh sb="10" eb="11">
      <t>ニン</t>
    </rPh>
    <rPh sb="11" eb="12">
      <t>ヨウ</t>
    </rPh>
    <phoneticPr fontId="3"/>
  </si>
  <si>
    <t>クロノスドーム２専用グランドシート</t>
    <rPh sb="8" eb="10">
      <t>センヨウ</t>
    </rPh>
    <phoneticPr fontId="3"/>
  </si>
  <si>
    <t>クロノスドーム４（４人用）</t>
    <phoneticPr fontId="3"/>
  </si>
  <si>
    <t>クロノスドーム４専用グランドシート</t>
    <phoneticPr fontId="3"/>
  </si>
  <si>
    <t>専用注文書を使用下さい　ネームプレート</t>
    <rPh sb="0" eb="2">
      <t>センヨウ</t>
    </rPh>
    <rPh sb="2" eb="5">
      <t>チュウモンショ</t>
    </rPh>
    <rPh sb="6" eb="8">
      <t>シヨウ</t>
    </rPh>
    <rPh sb="8" eb="9">
      <t>クダ</t>
    </rPh>
    <phoneticPr fontId="3"/>
  </si>
  <si>
    <t>専用注文書を使用下さい　ネームプレート文字入れ　１列</t>
  </si>
  <si>
    <t>専用注文書を使用下さい　ネームプレート文字入れ　２列</t>
  </si>
  <si>
    <t>専用注文書を使用下さい　ネームプレート文字入れ　３列</t>
  </si>
  <si>
    <t>専用注文書を使用下さい　ビーバー隊旗エクスラン</t>
  </si>
  <si>
    <t>専用注文書を使用下さい　ビーバー隊旗刺繍　袷</t>
  </si>
  <si>
    <t>専用注文書を使用下さい　ビーバー隊旗テトロン　袷</t>
  </si>
  <si>
    <t>専用注文書を使用下さい　カブ隊旗エクスラン</t>
  </si>
  <si>
    <t>専用注文書を使用下さい　カブ隊旗刺繍　袷</t>
  </si>
  <si>
    <t>専用注文書を使用下さい　カブ隊旗テトロン　袷</t>
  </si>
  <si>
    <t>専用注文書を使用下さい　ボーイ隊旗エクスラン　１色</t>
  </si>
  <si>
    <t>専用注文書を使用下さい　ボーイ隊旗エクスラン　２色</t>
  </si>
  <si>
    <t>専用注文書を使用下さい　ボーイ隊旗刺繍　袷　１色</t>
  </si>
  <si>
    <t>専用注文書を使用下さい　ボーイ隊旗刺繍　袷　２色</t>
  </si>
  <si>
    <t>専用注文書を使用下さい　ボーイ隊旗テトロン　袷１色</t>
  </si>
  <si>
    <t>専用注文書を使用下さい　ボーイ隊旗テトロン　袷２色</t>
  </si>
  <si>
    <t>専用注文書を使用下さい　ベンチャー隊旗エクスラン</t>
  </si>
  <si>
    <t>専用注文書を使用下さい　ベンチャー隊旗刺繍　袷</t>
  </si>
  <si>
    <t>専用注文書を使用下さい　ベンチャー隊旗テトロン　袷</t>
  </si>
  <si>
    <t>専用注文書を使用下さい　ローバー隊旗エクスラン</t>
  </si>
  <si>
    <t>専用注文書を使用下さい　ローバー隊旗刺繍　袷</t>
  </si>
  <si>
    <t>専用注文書を使用下さい　ローバー隊旗テトロン　袷</t>
  </si>
  <si>
    <t>専用注文書を使用下さい　新地名章　ＣＳ</t>
  </si>
  <si>
    <t>専用注文書を使用下さい　新地名章　ＢＳ</t>
  </si>
  <si>
    <t>専用注文書を使用下さい　新所属章　地区</t>
  </si>
  <si>
    <t>専用注文書を使用下さい　盾　Ｎｏ１金</t>
  </si>
  <si>
    <t>専用注文書を使用下さい　盾　Ｎｏ２金</t>
  </si>
  <si>
    <t>専用注文書を使用下さい　盾　Ｎｏ３金</t>
  </si>
  <si>
    <t>専用注文書を使用下さい　盾　Ｎｏ４金</t>
  </si>
  <si>
    <t>専用注文書を使用下さい　盾　クリスタル</t>
  </si>
  <si>
    <t>専用注文書を使用下さい　盾　文字入れ</t>
  </si>
  <si>
    <t>専用注文書を使用下さい　盾　カブスカウト　金</t>
  </si>
  <si>
    <t>専用注文書を使用下さい　盾ボーイスカウト　金</t>
  </si>
  <si>
    <t>専用注文書を使用下さい　盾ボーイスカウト　銀</t>
  </si>
  <si>
    <t>専用注文書を使用下さい　盾　ビーバー</t>
  </si>
  <si>
    <t>専用注文書を使用下さい　盾　かがやき</t>
  </si>
  <si>
    <t>専用注文書を使用下さい　専用ギルウェルスカーフウール</t>
    <rPh sb="12" eb="14">
      <t>センヨウ</t>
    </rPh>
    <phoneticPr fontId="3"/>
  </si>
  <si>
    <t>専用注文書を使用下さい　ギルウェルウォッグル</t>
    <phoneticPr fontId="3"/>
  </si>
  <si>
    <t>専用注文書を使用下さい　ギルウェル　スカーフ綿</t>
    <phoneticPr fontId="3"/>
  </si>
  <si>
    <t>専用注文書を使用下さい　ウッドバッジ　セット</t>
    <phoneticPr fontId="3"/>
  </si>
  <si>
    <t>専用注文書を使用下さい　富士章チーフリング</t>
    <phoneticPr fontId="3"/>
  </si>
  <si>
    <t>専用注文書を使用下さい　富士章バックル</t>
    <phoneticPr fontId="3"/>
  </si>
  <si>
    <t>専用注文書を使用下さい　富士章チーフリング・バックル　セット</t>
    <phoneticPr fontId="3"/>
  </si>
  <si>
    <t>専用注文書を使用下さい　富士章ネームプレート</t>
    <phoneticPr fontId="3"/>
  </si>
  <si>
    <t>梱包送料</t>
    <rPh sb="0" eb="2">
      <t>コンポウ</t>
    </rPh>
    <rPh sb="2" eb="4">
      <t>ソウリョウ</t>
    </rPh>
    <phoneticPr fontId="3"/>
  </si>
  <si>
    <r>
      <rPr>
        <sz val="17"/>
        <rFont val="HGP創英角ｺﾞｼｯｸUB"/>
        <family val="3"/>
        <charset val="128"/>
      </rPr>
      <t>千葉県連盟スカウト用品注文書 書式１</t>
    </r>
    <r>
      <rPr>
        <sz val="18"/>
        <color rgb="FFFF0000"/>
        <rFont val="HGP創英角ｺﾞｼｯｸUB"/>
        <family val="3"/>
        <charset val="128"/>
      </rPr>
      <t>（定番商品）</t>
    </r>
    <rPh sb="10" eb="11">
      <t>ヒン</t>
    </rPh>
    <rPh sb="19" eb="21">
      <t>テイバン</t>
    </rPh>
    <rPh sb="21" eb="23">
      <t>ショウヒン</t>
    </rPh>
    <phoneticPr fontId="3"/>
  </si>
  <si>
    <t>　</t>
    <phoneticPr fontId="3"/>
  </si>
  <si>
    <t>千葉県連盟　用品係</t>
    <phoneticPr fontId="3"/>
  </si>
  <si>
    <t>ビーズ用革紐</t>
    <rPh sb="3" eb="4">
      <t>ヨウ</t>
    </rPh>
    <rPh sb="4" eb="6">
      <t>カワヒモ</t>
    </rPh>
    <phoneticPr fontId="3"/>
  </si>
  <si>
    <t>進級記章新スカウトバッジ</t>
    <phoneticPr fontId="3"/>
  </si>
  <si>
    <t>進級記章新初級スカウト章</t>
    <phoneticPr fontId="3"/>
  </si>
  <si>
    <t>進級記章新２級スカウト章</t>
    <phoneticPr fontId="3"/>
  </si>
  <si>
    <t>進級記章新１級スカウト章</t>
    <phoneticPr fontId="3"/>
  </si>
  <si>
    <t>ベンチャー認識章</t>
    <phoneticPr fontId="3"/>
  </si>
  <si>
    <t>襟章　地区役員</t>
    <phoneticPr fontId="3"/>
  </si>
  <si>
    <t>襟章　団指導者</t>
    <phoneticPr fontId="3"/>
  </si>
  <si>
    <t>襟章　スカウトクラブ</t>
    <phoneticPr fontId="3"/>
  </si>
  <si>
    <t>合計商品点数</t>
    <rPh sb="0" eb="2">
      <t>ゴウケイ</t>
    </rPh>
    <rPh sb="2" eb="4">
      <t>ショウヒン</t>
    </rPh>
    <rPh sb="4" eb="6">
      <t>テンスウ</t>
    </rPh>
    <phoneticPr fontId="3"/>
  </si>
  <si>
    <t>④本注文書には、予め梱包送料を記入しています。金額が変更になる場合は、ご請求書に記載します。</t>
    <rPh sb="1" eb="2">
      <t>ホン</t>
    </rPh>
    <rPh sb="2" eb="5">
      <t>チュウモンショ</t>
    </rPh>
    <rPh sb="8" eb="9">
      <t>アラカジ</t>
    </rPh>
    <rPh sb="10" eb="12">
      <t>コンポウ</t>
    </rPh>
    <rPh sb="12" eb="14">
      <t>ソウリョウ</t>
    </rPh>
    <rPh sb="15" eb="17">
      <t>キニュウ</t>
    </rPh>
    <rPh sb="23" eb="25">
      <t>キンガク</t>
    </rPh>
    <rPh sb="26" eb="28">
      <t>ヘンコウ</t>
    </rPh>
    <rPh sb="31" eb="33">
      <t>バアイ</t>
    </rPh>
    <rPh sb="36" eb="39">
      <t>セイキュウショ</t>
    </rPh>
    <rPh sb="40" eb="42">
      <t>キサイ</t>
    </rPh>
    <phoneticPr fontId="3"/>
  </si>
  <si>
    <r>
      <t>オリエンテーリングコンパス１N</t>
    </r>
    <r>
      <rPr>
        <sz val="11"/>
        <color theme="1"/>
        <rFont val="游ゴシック"/>
        <family val="2"/>
        <charset val="128"/>
        <scheme val="minor"/>
      </rPr>
      <t xml:space="preserve">  SCOUT</t>
    </r>
    <phoneticPr fontId="3"/>
  </si>
  <si>
    <t>取扱終了　100周年マスキングテープセット</t>
    <rPh sb="0" eb="2">
      <t>トリアツカイ</t>
    </rPh>
    <rPh sb="2" eb="4">
      <t>シュウリョウ</t>
    </rPh>
    <phoneticPr fontId="3"/>
  </si>
  <si>
    <t>3/15処理</t>
    <rPh sb="4" eb="6">
      <t>ショリ</t>
    </rPh>
    <phoneticPr fontId="3"/>
  </si>
  <si>
    <t>3/1処理</t>
    <rPh sb="3" eb="5">
      <t>ショリ</t>
    </rPh>
    <phoneticPr fontId="3"/>
  </si>
  <si>
    <t>3/22処理</t>
    <rPh sb="4" eb="6">
      <t>ショリ</t>
    </rPh>
    <phoneticPr fontId="3"/>
  </si>
  <si>
    <t>販売終了100周年ヘッドライト MS-G2</t>
    <rPh sb="0" eb="2">
      <t>ハンバイ</t>
    </rPh>
    <rPh sb="2" eb="4">
      <t>シュウリョウ</t>
    </rPh>
    <phoneticPr fontId="3"/>
  </si>
  <si>
    <t>販売終了100周年ヘッドライト MS-A5</t>
  </si>
  <si>
    <t>販売終了100周年ボールペン Writelight  α</t>
    <phoneticPr fontId="3"/>
  </si>
  <si>
    <t>販売終了100周年 測量野帳</t>
    <phoneticPr fontId="3"/>
  </si>
  <si>
    <t>販売終了100周年ウォーターボトル  ステンレス</t>
    <phoneticPr fontId="3"/>
  </si>
  <si>
    <t>販売終了100周年ウォーターボトル  トーフ</t>
    <phoneticPr fontId="3"/>
  </si>
  <si>
    <t>販売終了100周年温度計 ZIP-O-GAGE</t>
    <phoneticPr fontId="3"/>
  </si>
  <si>
    <t>販売終了100周年手ぬぐい 弥栄</t>
    <phoneticPr fontId="3"/>
  </si>
  <si>
    <t>販売終了100周年ネッカリング カラー</t>
  </si>
  <si>
    <t>販売終了100周年ネッカリング いぶし銀</t>
    <phoneticPr fontId="3"/>
  </si>
  <si>
    <t>販売終了100周年キーホルダー</t>
    <phoneticPr fontId="3"/>
  </si>
  <si>
    <t>販売終了100周年シェラカップ</t>
    <phoneticPr fontId="3"/>
  </si>
  <si>
    <t>販売終了100周年バックル ブロンズ</t>
    <phoneticPr fontId="3"/>
  </si>
  <si>
    <t>販売終了100周年チャリティーチーフリング</t>
    <phoneticPr fontId="3"/>
  </si>
  <si>
    <t>2023/2/1追加</t>
    <rPh sb="8" eb="10">
      <t>ツイカ</t>
    </rPh>
    <phoneticPr fontId="3"/>
  </si>
  <si>
    <t>2023/2/1変更</t>
    <rPh sb="8" eb="10">
      <t>ヘンコウ</t>
    </rPh>
    <phoneticPr fontId="3"/>
  </si>
  <si>
    <t>ボーイスカウト歌集</t>
    <phoneticPr fontId="3"/>
  </si>
  <si>
    <t>ビーバースカウト歌集 29刷</t>
    <rPh sb="13" eb="14">
      <t>サツ</t>
    </rPh>
    <phoneticPr fontId="3"/>
  </si>
  <si>
    <t>事務局止め指定</t>
    <rPh sb="0" eb="4">
      <t>ジムキョクド</t>
    </rPh>
    <rPh sb="5" eb="7">
      <t>シテイ</t>
    </rPh>
    <phoneticPr fontId="3"/>
  </si>
  <si>
    <t>お届け先宛配送</t>
  </si>
  <si>
    <t>事務局に受け取りに行きますので事務局止め置き</t>
    <rPh sb="0" eb="3">
      <t>ジムキョク</t>
    </rPh>
    <rPh sb="4" eb="5">
      <t>ウ</t>
    </rPh>
    <rPh sb="6" eb="7">
      <t>ト</t>
    </rPh>
    <rPh sb="9" eb="10">
      <t>イ</t>
    </rPh>
    <rPh sb="15" eb="18">
      <t>ジムキョク</t>
    </rPh>
    <rPh sb="18" eb="19">
      <t>ト</t>
    </rPh>
    <rPh sb="20" eb="21">
      <t>オ</t>
    </rPh>
    <phoneticPr fontId="3"/>
  </si>
  <si>
    <t>事務局止め置き指定</t>
    <rPh sb="0" eb="3">
      <t>ジムキョク</t>
    </rPh>
    <rPh sb="3" eb="4">
      <t>ト</t>
    </rPh>
    <rPh sb="5" eb="6">
      <t>オ</t>
    </rPh>
    <rPh sb="7" eb="9">
      <t>シテイ</t>
    </rPh>
    <phoneticPr fontId="3"/>
  </si>
  <si>
    <r>
      <rPr>
        <b/>
        <sz val="10"/>
        <color rgb="FFFF0000"/>
        <rFont val="游ゴシック"/>
        <family val="3"/>
        <charset val="128"/>
        <scheme val="minor"/>
      </rPr>
      <t>郵便番号</t>
    </r>
    <r>
      <rPr>
        <b/>
        <sz val="11"/>
        <color rgb="FFFF0000"/>
        <rFont val="游ゴシック"/>
        <family val="3"/>
        <charset val="128"/>
        <scheme val="minor"/>
      </rPr>
      <t>(必須)〒</t>
    </r>
    <rPh sb="0" eb="4">
      <t>ユウビンバンゴウ</t>
    </rPh>
    <rPh sb="5" eb="7">
      <t>ヒッスウ</t>
    </rPh>
    <phoneticPr fontId="3"/>
  </si>
  <si>
    <t>住所</t>
    <rPh sb="0" eb="2">
      <t>ジュウショ</t>
    </rPh>
    <phoneticPr fontId="3"/>
  </si>
  <si>
    <t>お電話(必須)</t>
    <rPh sb="1" eb="3">
      <t>デンワ</t>
    </rPh>
    <rPh sb="4" eb="6">
      <t>ヒッシュ</t>
    </rPh>
    <phoneticPr fontId="3"/>
  </si>
  <si>
    <t>2023/4/14価格変更</t>
    <rPh sb="9" eb="11">
      <t>カカク</t>
    </rPh>
    <rPh sb="11" eb="13">
      <t>ヘンコウ</t>
    </rPh>
    <phoneticPr fontId="3"/>
  </si>
  <si>
    <t>2023/04/14削除</t>
    <rPh sb="10" eb="12">
      <t>サクジョ</t>
    </rPh>
    <phoneticPr fontId="3"/>
  </si>
  <si>
    <t>2023/04/14価格改定</t>
    <rPh sb="10" eb="14">
      <t>カカクカイテイ</t>
    </rPh>
    <phoneticPr fontId="3"/>
  </si>
  <si>
    <t>2023/04/01価格改定</t>
    <rPh sb="10" eb="14">
      <t>カカクカイテイ</t>
    </rPh>
    <phoneticPr fontId="3"/>
  </si>
  <si>
    <t>品番61533で入力　カブスカウト隊リーダーハンドブック</t>
    <rPh sb="0" eb="2">
      <t>ヒンバン</t>
    </rPh>
    <rPh sb="8" eb="10">
      <t>ニュウリョク</t>
    </rPh>
    <phoneticPr fontId="3"/>
  </si>
  <si>
    <t>カブスカウト隊リーダーハンドブック　３刷</t>
    <rPh sb="19" eb="20">
      <t>サツ</t>
    </rPh>
    <phoneticPr fontId="3"/>
  </si>
  <si>
    <t>2023/04/01削除</t>
    <rPh sb="10" eb="12">
      <t>サクジョ</t>
    </rPh>
    <phoneticPr fontId="3"/>
  </si>
  <si>
    <t>品番60075で入力　ビーバー歌集（改）</t>
    <rPh sb="0" eb="2">
      <t>ヒンバン</t>
    </rPh>
    <rPh sb="8" eb="10">
      <t>ニュウリョク</t>
    </rPh>
    <phoneticPr fontId="3"/>
  </si>
  <si>
    <t>2023/04/01追加</t>
    <rPh sb="10" eb="12">
      <t>ツイカ</t>
    </rPh>
    <phoneticPr fontId="3"/>
  </si>
  <si>
    <t>2023/04/14値上</t>
    <rPh sb="10" eb="12">
      <t>ネアゲ</t>
    </rPh>
    <phoneticPr fontId="3"/>
  </si>
  <si>
    <t>2023/09/01値上</t>
    <rPh sb="10" eb="12">
      <t>ネア</t>
    </rPh>
    <phoneticPr fontId="3"/>
  </si>
  <si>
    <t>2023/10/01値上</t>
    <rPh sb="10" eb="12">
      <t>ネア</t>
    </rPh>
    <phoneticPr fontId="3"/>
  </si>
  <si>
    <t>9/20対応</t>
  </si>
  <si>
    <t>9/20対応</t>
    <rPh sb="4" eb="6">
      <t>タイオウ</t>
    </rPh>
    <phoneticPr fontId="3"/>
  </si>
  <si>
    <r>
      <rPr>
        <b/>
        <sz val="11"/>
        <color rgb="FFFF0000"/>
        <rFont val="游ゴシック"/>
        <family val="3"/>
        <charset val="128"/>
        <scheme val="minor"/>
      </rPr>
      <t>取扱終了</t>
    </r>
    <r>
      <rPr>
        <sz val="11"/>
        <color theme="1"/>
        <rFont val="游ゴシック"/>
        <family val="2"/>
        <charset val="128"/>
        <scheme val="minor"/>
      </rPr>
      <t>　 キーホルダー笛（銅）</t>
    </r>
    <phoneticPr fontId="3"/>
  </si>
  <si>
    <r>
      <rPr>
        <b/>
        <sz val="11"/>
        <color rgb="FFFF0000"/>
        <rFont val="游ゴシック"/>
        <family val="3"/>
        <charset val="128"/>
        <scheme val="minor"/>
      </rPr>
      <t>取扱終了</t>
    </r>
    <r>
      <rPr>
        <sz val="11"/>
        <color theme="1"/>
        <rFont val="游ゴシック"/>
        <family val="2"/>
        <charset val="128"/>
        <scheme val="minor"/>
      </rPr>
      <t>　 キーホルダー笛（金）</t>
    </r>
    <phoneticPr fontId="3"/>
  </si>
  <si>
    <r>
      <rPr>
        <b/>
        <sz val="11"/>
        <color rgb="FFFF0000"/>
        <rFont val="游ゴシック"/>
        <family val="3"/>
        <charset val="128"/>
        <scheme val="minor"/>
      </rPr>
      <t>取扱終了</t>
    </r>
    <r>
      <rPr>
        <sz val="11"/>
        <color theme="1"/>
        <rFont val="游ゴシック"/>
        <family val="2"/>
        <charset val="128"/>
        <scheme val="minor"/>
      </rPr>
      <t>　キーホルダ笛（銀）</t>
    </r>
    <rPh sb="0" eb="2">
      <t>トリアツカイ</t>
    </rPh>
    <rPh sb="2" eb="4">
      <t>シュウリョウ</t>
    </rPh>
    <phoneticPr fontId="3"/>
  </si>
  <si>
    <r>
      <rPr>
        <b/>
        <sz val="11"/>
        <color rgb="FFFF0000"/>
        <rFont val="游ゴシック"/>
        <family val="3"/>
        <charset val="128"/>
        <scheme val="minor"/>
      </rPr>
      <t>取扱終了</t>
    </r>
    <r>
      <rPr>
        <sz val="11"/>
        <color theme="1"/>
        <rFont val="游ゴシック"/>
        <family val="2"/>
        <charset val="128"/>
        <scheme val="minor"/>
      </rPr>
      <t>　 表彰用紙　３　テント</t>
    </r>
    <rPh sb="0" eb="4">
      <t>トリアツカイシュウリョウ</t>
    </rPh>
    <phoneticPr fontId="3"/>
  </si>
  <si>
    <t>９/２０対応</t>
    <rPh sb="4" eb="6">
      <t>タイオウ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</si>
  <si>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シルバコンパスレンジャーＮ</t>
    </r>
    <rPh sb="0" eb="2">
      <t>ハンバイ</t>
    </rPh>
    <rPh sb="2" eb="4">
      <t>シュウリョウ</t>
    </rPh>
    <phoneticPr fontId="3"/>
  </si>
  <si>
    <r>
      <rPr>
        <b/>
        <sz val="11"/>
        <color rgb="FFFF0000"/>
        <rFont val="游ゴシック"/>
        <family val="3"/>
        <charset val="128"/>
        <scheme val="minor"/>
      </rPr>
      <t>販売終了</t>
    </r>
    <r>
      <rPr>
        <sz val="11"/>
        <color theme="1"/>
        <rFont val="游ゴシック"/>
        <family val="2"/>
        <charset val="128"/>
        <scheme val="minor"/>
      </rPr>
      <t>　シルバコンパスフィールド</t>
    </r>
    <phoneticPr fontId="3"/>
  </si>
  <si>
    <t>2023/11/22削除</t>
    <rPh sb="10" eb="12">
      <t>サクジョ</t>
    </rPh>
    <phoneticPr fontId="3"/>
  </si>
  <si>
    <t>2023/11/22価格改定</t>
  </si>
  <si>
    <t>2023/11/22価格改定</t>
    <rPh sb="10" eb="12">
      <t>カカク</t>
    </rPh>
    <rPh sb="12" eb="14">
      <t>カイテイ</t>
    </rPh>
    <phoneticPr fontId="3"/>
  </si>
  <si>
    <t>2023/11/22価格改定</t>
    <rPh sb="10" eb="14">
      <t>カカクカイテイ</t>
    </rPh>
    <phoneticPr fontId="3"/>
  </si>
  <si>
    <r>
      <rPr>
        <sz val="11"/>
        <color rgb="FFFF0000"/>
        <rFont val="游ゴシック"/>
        <family val="3"/>
        <charset val="128"/>
        <scheme val="minor"/>
      </rPr>
      <t>販売終了</t>
    </r>
    <r>
      <rPr>
        <sz val="11"/>
        <color theme="1"/>
        <rFont val="游ゴシック"/>
        <family val="2"/>
        <charset val="128"/>
        <scheme val="minor"/>
      </rPr>
      <t>ﾌﾞﾘｷ缶Mountain</t>
    </r>
    <phoneticPr fontId="3"/>
  </si>
  <si>
    <r>
      <rPr>
        <sz val="11"/>
        <color rgb="FFFF0000"/>
        <rFont val="游ゴシック"/>
        <family val="3"/>
        <charset val="128"/>
        <scheme val="minor"/>
      </rPr>
      <t>販売終了</t>
    </r>
    <r>
      <rPr>
        <sz val="11"/>
        <color theme="1"/>
        <rFont val="游ゴシック"/>
        <family val="2"/>
        <charset val="128"/>
        <scheme val="minor"/>
      </rPr>
      <t>ﾌﾞﾘｷ缶　Sea</t>
    </r>
    <phoneticPr fontId="3"/>
  </si>
  <si>
    <r>
      <rPr>
        <sz val="11"/>
        <color rgb="FFFF0000"/>
        <rFont val="游ゴシック"/>
        <family val="3"/>
        <charset val="128"/>
        <scheme val="minor"/>
      </rPr>
      <t>販売終了</t>
    </r>
    <r>
      <rPr>
        <sz val="11"/>
        <color theme="1"/>
        <rFont val="游ゴシック"/>
        <family val="2"/>
        <charset val="128"/>
        <scheme val="minor"/>
      </rPr>
      <t>100周年手ぬぐいエンジ</t>
    </r>
    <phoneticPr fontId="3"/>
  </si>
  <si>
    <r>
      <rPr>
        <b/>
        <sz val="11"/>
        <color rgb="FFFF0000"/>
        <rFont val="游ゴシック"/>
        <family val="3"/>
        <charset val="128"/>
        <scheme val="minor"/>
      </rPr>
      <t>販売終了</t>
    </r>
    <r>
      <rPr>
        <sz val="11"/>
        <color theme="1"/>
        <rFont val="游ゴシック"/>
        <family val="2"/>
        <charset val="128"/>
        <scheme val="minor"/>
      </rPr>
      <t>弥栄ピンバッチ</t>
    </r>
    <phoneticPr fontId="3"/>
  </si>
  <si>
    <t>ステッカーＢＶ６枚セット</t>
    <rPh sb="8" eb="9">
      <t>マイ</t>
    </rPh>
    <phoneticPr fontId="3"/>
  </si>
  <si>
    <t>ステッカーＢＶどんぐり６枚セット</t>
    <rPh sb="12" eb="13">
      <t>マイ</t>
    </rPh>
    <phoneticPr fontId="3"/>
  </si>
  <si>
    <t>ステッカーＢＶ４枚セット</t>
    <rPh sb="8" eb="9">
      <t>マイ</t>
    </rPh>
    <phoneticPr fontId="3"/>
  </si>
  <si>
    <t>ステッカーＣＳくま４枚セット</t>
    <rPh sb="10" eb="11">
      <t>マイ</t>
    </rPh>
    <phoneticPr fontId="3"/>
  </si>
  <si>
    <t>ステッカーＣＳステップ４枚セット</t>
    <rPh sb="12" eb="13">
      <t>マイ</t>
    </rPh>
    <phoneticPr fontId="3"/>
  </si>
  <si>
    <t>ステッカー森林</t>
    <rPh sb="5" eb="7">
      <t>シンリン</t>
    </rPh>
    <phoneticPr fontId="3"/>
  </si>
  <si>
    <t>ステッカー山頂</t>
    <rPh sb="5" eb="7">
      <t>サンチョウ</t>
    </rPh>
    <phoneticPr fontId="3"/>
  </si>
  <si>
    <r>
      <t>ステッカーF</t>
    </r>
    <r>
      <rPr>
        <sz val="11"/>
        <color theme="1"/>
        <rFont val="游ゴシック"/>
        <family val="2"/>
        <charset val="128"/>
        <scheme val="minor"/>
      </rPr>
      <t>orest</t>
    </r>
    <phoneticPr fontId="3"/>
  </si>
  <si>
    <t>148×105ｍｍ</t>
    <phoneticPr fontId="3"/>
  </si>
  <si>
    <t>商品なし</t>
    <rPh sb="0" eb="2">
      <t>ショウヒン</t>
    </rPh>
    <phoneticPr fontId="3"/>
  </si>
  <si>
    <t>ミス訂正</t>
    <rPh sb="2" eb="4">
      <t>テイセイ</t>
    </rPh>
    <phoneticPr fontId="3"/>
  </si>
  <si>
    <t>新技能章　鳥類保護</t>
    <rPh sb="5" eb="7">
      <t>チョウルイ</t>
    </rPh>
    <rPh sb="7" eb="9">
      <t>ホゴ</t>
    </rPh>
    <phoneticPr fontId="3"/>
  </si>
  <si>
    <t>ｼﾝｷﾞﾉｳｼｮ</t>
    <phoneticPr fontId="3"/>
  </si>
  <si>
    <t>新技能章　スキー</t>
    <phoneticPr fontId="3"/>
  </si>
  <si>
    <t>新技能章　木工</t>
    <rPh sb="5" eb="7">
      <t>モッコウ</t>
    </rPh>
    <phoneticPr fontId="3"/>
  </si>
  <si>
    <t>新技能章　電気</t>
    <rPh sb="5" eb="7">
      <t>デンキ</t>
    </rPh>
    <phoneticPr fontId="3"/>
  </si>
  <si>
    <t>新技能章　洗濯</t>
    <rPh sb="5" eb="7">
      <t>センタク</t>
    </rPh>
    <phoneticPr fontId="3"/>
  </si>
  <si>
    <t>新技能章　世界友情</t>
    <rPh sb="5" eb="7">
      <t>セカイ</t>
    </rPh>
    <rPh sb="7" eb="9">
      <t>ユウジョウ</t>
    </rPh>
    <phoneticPr fontId="3"/>
  </si>
  <si>
    <t>新技能章　無線通信</t>
    <rPh sb="5" eb="7">
      <t>ムセン</t>
    </rPh>
    <rPh sb="7" eb="9">
      <t>ツウシン</t>
    </rPh>
    <phoneticPr fontId="3"/>
  </si>
  <si>
    <t>ネッカーチーフ　研修用(県連盟扱いのみ）</t>
    <rPh sb="12" eb="15">
      <t>ケンレンメイ</t>
    </rPh>
    <rPh sb="15" eb="16">
      <t>アツカ</t>
    </rPh>
    <phoneticPr fontId="3"/>
  </si>
  <si>
    <t>税込み上代四捨五入</t>
    <rPh sb="0" eb="2">
      <t>ゼイコ</t>
    </rPh>
    <rPh sb="3" eb="5">
      <t>ジョウダイ</t>
    </rPh>
    <rPh sb="5" eb="9">
      <t>シシャゴニュウ</t>
    </rPh>
    <phoneticPr fontId="3"/>
  </si>
  <si>
    <t>税込み上代確認</t>
    <rPh sb="0" eb="2">
      <t>ゼイコ</t>
    </rPh>
    <rPh sb="3" eb="5">
      <t>ジョウダイ</t>
    </rPh>
    <rPh sb="5" eb="7">
      <t>カクニン</t>
    </rPh>
    <phoneticPr fontId="3"/>
  </si>
  <si>
    <t>23/12/22価格改定</t>
    <rPh sb="8" eb="12">
      <t>カカクカイテイ</t>
    </rPh>
    <phoneticPr fontId="3"/>
  </si>
  <si>
    <t>2023/06/12価格変更</t>
    <rPh sb="10" eb="12">
      <t>カカク</t>
    </rPh>
    <rPh sb="12" eb="14">
      <t>ヘンコウ</t>
    </rPh>
    <phoneticPr fontId="3"/>
  </si>
  <si>
    <t>24/12/22価格改定</t>
    <rPh sb="8" eb="10">
      <t>カカク</t>
    </rPh>
    <rPh sb="10" eb="12">
      <t>カイテイ</t>
    </rPh>
    <phoneticPr fontId="3"/>
  </si>
  <si>
    <t>2024/01/24値上</t>
    <rPh sb="10" eb="12">
      <t>ネアゲ</t>
    </rPh>
    <phoneticPr fontId="3"/>
  </si>
  <si>
    <t>3/22削除</t>
    <rPh sb="4" eb="6">
      <t>サクジョ</t>
    </rPh>
    <phoneticPr fontId="3"/>
  </si>
  <si>
    <t>3/15削除</t>
    <rPh sb="4" eb="6">
      <t>サクジョ</t>
    </rPh>
    <phoneticPr fontId="3"/>
  </si>
  <si>
    <t>㉓/12/22販売終了</t>
    <rPh sb="7" eb="9">
      <t>ハンバイ</t>
    </rPh>
    <rPh sb="9" eb="11">
      <t>シュウリョウ</t>
    </rPh>
    <phoneticPr fontId="3"/>
  </si>
  <si>
    <t>2023/06/12価格変更</t>
    <rPh sb="10" eb="14">
      <t>カカクヘンコウ</t>
    </rPh>
    <phoneticPr fontId="3"/>
  </si>
  <si>
    <t>3/1削除</t>
    <rPh sb="3" eb="5">
      <t>サクジョ</t>
    </rPh>
    <phoneticPr fontId="3"/>
  </si>
  <si>
    <t>3/15修正</t>
    <rPh sb="4" eb="6">
      <t>シュウセイ</t>
    </rPh>
    <phoneticPr fontId="3"/>
  </si>
  <si>
    <t>23/12　新発売</t>
    <rPh sb="6" eb="9">
      <t>シンハツバイ</t>
    </rPh>
    <phoneticPr fontId="3"/>
  </si>
  <si>
    <t>2024/01/24削除</t>
    <rPh sb="10" eb="12">
      <t>サクジョ</t>
    </rPh>
    <phoneticPr fontId="3"/>
  </si>
  <si>
    <t>202024/01/24値上</t>
    <rPh sb="12" eb="14">
      <t>ネアゲ</t>
    </rPh>
    <phoneticPr fontId="3"/>
  </si>
  <si>
    <t>2024/01/24追加</t>
    <rPh sb="10" eb="12">
      <t>ツイカ</t>
    </rPh>
    <phoneticPr fontId="3"/>
  </si>
  <si>
    <t>新技能章　野営</t>
    <phoneticPr fontId="3"/>
  </si>
  <si>
    <t>新技能章　野営管理</t>
    <phoneticPr fontId="3"/>
  </si>
  <si>
    <t>新技能章　救急</t>
    <phoneticPr fontId="3"/>
  </si>
  <si>
    <t>新技能章　野外炊事</t>
    <phoneticPr fontId="3"/>
  </si>
  <si>
    <t>新技能章　公民</t>
    <phoneticPr fontId="3"/>
  </si>
  <si>
    <t>新技能章　リーダーシップ</t>
    <phoneticPr fontId="3"/>
  </si>
  <si>
    <t>新技能章　ハイキング</t>
    <phoneticPr fontId="3"/>
  </si>
  <si>
    <t>新技能章　スカウトソング</t>
    <phoneticPr fontId="3"/>
  </si>
  <si>
    <t>新技能章　パイオニアリング</t>
    <phoneticPr fontId="3"/>
  </si>
  <si>
    <t>新技能章　通信</t>
    <phoneticPr fontId="3"/>
  </si>
  <si>
    <t>新技能章　報道章</t>
  </si>
  <si>
    <t>新技能章　薬事章</t>
  </si>
  <si>
    <t>新技能章　情報処理章</t>
  </si>
  <si>
    <t>新技能章　コンピューター章</t>
  </si>
  <si>
    <t>新技能章　情報通信章</t>
  </si>
  <si>
    <t>新技能章　ネットユーザー章</t>
  </si>
  <si>
    <t>新技能章　茶道章</t>
  </si>
  <si>
    <t>新技能章　釣り章</t>
  </si>
  <si>
    <t>新技能章　消防章</t>
  </si>
  <si>
    <t>新技能章　わら工</t>
  </si>
  <si>
    <t>新技能章　計測</t>
  </si>
  <si>
    <t>新技能章　観察</t>
  </si>
  <si>
    <t>新技能章　防災章</t>
  </si>
  <si>
    <t>ボーイスカウトハンドブック ベーシック改訂版</t>
    <rPh sb="19" eb="22">
      <t>カイテイバン</t>
    </rPh>
    <phoneticPr fontId="3"/>
  </si>
  <si>
    <r>
      <t>スカウトハンドブック ベーシック販売中止改定版</t>
    </r>
    <r>
      <rPr>
        <sz val="11"/>
        <color theme="1"/>
        <rFont val="游ゴシック"/>
        <family val="2"/>
        <charset val="128"/>
        <scheme val="minor"/>
      </rPr>
      <t>(61039)</t>
    </r>
    <r>
      <rPr>
        <sz val="11"/>
        <color theme="1"/>
        <rFont val="游ゴシック"/>
        <family val="2"/>
        <charset val="128"/>
        <scheme val="minor"/>
      </rPr>
      <t>に移行</t>
    </r>
    <rPh sb="16" eb="18">
      <t>ハンバイ</t>
    </rPh>
    <rPh sb="18" eb="20">
      <t>チュウシ</t>
    </rPh>
    <rPh sb="20" eb="23">
      <t>カイテイハン</t>
    </rPh>
    <rPh sb="31" eb="33">
      <t>イコウ</t>
    </rPh>
    <phoneticPr fontId="3"/>
  </si>
  <si>
    <t>2024/04/01削除</t>
    <rPh sb="10" eb="12">
      <t>サクジョ</t>
    </rPh>
    <phoneticPr fontId="3"/>
  </si>
  <si>
    <t>スカウト進級手帳 改訂版</t>
    <rPh sb="9" eb="12">
      <t>カイテイハン</t>
    </rPh>
    <phoneticPr fontId="3"/>
  </si>
  <si>
    <t>2024/04／01値上</t>
    <rPh sb="10" eb="12">
      <t>ネアゲ</t>
    </rPh>
    <phoneticPr fontId="3"/>
  </si>
  <si>
    <t>アドベンチャーバッジ</t>
    <phoneticPr fontId="3"/>
  </si>
  <si>
    <t>ベンチャー章</t>
    <phoneticPr fontId="3"/>
  </si>
  <si>
    <t>2024/04/01新発売</t>
    <rPh sb="10" eb="13">
      <t>シンハツバイ</t>
    </rPh>
    <phoneticPr fontId="3"/>
  </si>
  <si>
    <t>2024/04/01値上</t>
    <rPh sb="10" eb="12">
      <t>ネアゲ</t>
    </rPh>
    <phoneticPr fontId="3"/>
  </si>
  <si>
    <t>2024/0４/01追加</t>
    <rPh sb="10" eb="12">
      <t>ツイカ</t>
    </rPh>
    <phoneticPr fontId="3"/>
  </si>
  <si>
    <t>技能章読図章</t>
    <rPh sb="0" eb="2">
      <t>ギノウ</t>
    </rPh>
    <rPh sb="2" eb="3">
      <t>ショウ</t>
    </rPh>
    <rPh sb="3" eb="5">
      <t>ドクズ</t>
    </rPh>
    <rPh sb="5" eb="6">
      <t>ショウ</t>
    </rPh>
    <phoneticPr fontId="3"/>
  </si>
  <si>
    <t>スカウト顕彰　菊</t>
    <rPh sb="4" eb="6">
      <t>ケンショウ</t>
    </rPh>
    <rPh sb="7" eb="8">
      <t>キク</t>
    </rPh>
    <phoneticPr fontId="3"/>
  </si>
  <si>
    <t>技能章　リーダーシップ章</t>
    <rPh sb="0" eb="2">
      <t>ギノウ</t>
    </rPh>
    <rPh sb="2" eb="3">
      <t>ショウ</t>
    </rPh>
    <rPh sb="11" eb="12">
      <t>ショウ</t>
    </rPh>
    <phoneticPr fontId="3"/>
  </si>
  <si>
    <t>技能章　ハイキング章</t>
    <rPh sb="0" eb="2">
      <t>ギノウ</t>
    </rPh>
    <rPh sb="2" eb="3">
      <t>ショウ</t>
    </rPh>
    <rPh sb="9" eb="10">
      <t>ショウ</t>
    </rPh>
    <phoneticPr fontId="3"/>
  </si>
  <si>
    <t>技能章　スカウトソング章</t>
    <rPh sb="0" eb="2">
      <t>ギノウ</t>
    </rPh>
    <rPh sb="2" eb="3">
      <t>ショウ</t>
    </rPh>
    <rPh sb="11" eb="12">
      <t>ショウ</t>
    </rPh>
    <phoneticPr fontId="3"/>
  </si>
  <si>
    <t>技能章　パイオニアリング章</t>
    <rPh sb="0" eb="2">
      <t>ギノウ</t>
    </rPh>
    <rPh sb="2" eb="3">
      <t>ショウ</t>
    </rPh>
    <rPh sb="12" eb="13">
      <t>ショウ</t>
    </rPh>
    <phoneticPr fontId="3"/>
  </si>
  <si>
    <t>スカウト進級手帳 ２版販売中止改定版(61053)に移行</t>
    <rPh sb="11" eb="13">
      <t>ハンバイ</t>
    </rPh>
    <rPh sb="13" eb="15">
      <t>チュウシ</t>
    </rPh>
    <rPh sb="15" eb="18">
      <t>カイテイハン</t>
    </rPh>
    <rPh sb="26" eb="28">
      <t>イコウ</t>
    </rPh>
    <phoneticPr fontId="3"/>
  </si>
  <si>
    <t>新技能章　自転車章</t>
    <rPh sb="5" eb="8">
      <t>ジテンシャ</t>
    </rPh>
    <phoneticPr fontId="3"/>
  </si>
  <si>
    <t>2024／04／17修正</t>
    <rPh sb="10" eb="12">
      <t>シュウセイ</t>
    </rPh>
    <phoneticPr fontId="3"/>
  </si>
  <si>
    <t>新技能章　通訳章</t>
    <rPh sb="0" eb="1">
      <t>シン</t>
    </rPh>
    <rPh sb="5" eb="7">
      <t>ツウヤク</t>
    </rPh>
    <rPh sb="7" eb="8">
      <t>ショウ</t>
    </rPh>
    <phoneticPr fontId="3"/>
  </si>
  <si>
    <t>ｼﾝｷﾞﾉｳｼｮｳ　ツウヤク</t>
    <phoneticPr fontId="3"/>
  </si>
  <si>
    <t>販売終了　表彰用紙　３　ハット</t>
    <rPh sb="0" eb="2">
      <t>ハンバイ</t>
    </rPh>
    <rPh sb="2" eb="4">
      <t>シュウリョウ</t>
    </rPh>
    <phoneticPr fontId="3"/>
  </si>
  <si>
    <t>2024/04／17修正</t>
    <rPh sb="10" eb="12">
      <t>シュウセイ</t>
    </rPh>
    <phoneticPr fontId="3"/>
  </si>
  <si>
    <t>2024／5／1値上</t>
    <rPh sb="8" eb="10">
      <t>ネアゲ</t>
    </rPh>
    <phoneticPr fontId="3"/>
  </si>
  <si>
    <t>2024/5/1値上</t>
    <rPh sb="8" eb="10">
      <t>ネアゲ</t>
    </rPh>
    <phoneticPr fontId="3"/>
  </si>
  <si>
    <t>革ベルトオイルレザーⅡ中</t>
    <rPh sb="0" eb="1">
      <t>カワ</t>
    </rPh>
    <rPh sb="11" eb="12">
      <t>チュウ</t>
    </rPh>
    <phoneticPr fontId="3"/>
  </si>
  <si>
    <t>革ベルトオイルレザーⅡ大</t>
    <rPh sb="0" eb="1">
      <t>カワ</t>
    </rPh>
    <rPh sb="11" eb="12">
      <t>ダイ</t>
    </rPh>
    <phoneticPr fontId="3"/>
  </si>
  <si>
    <t>2024/4/17追加</t>
    <rPh sb="9" eb="11">
      <t>ツイカ</t>
    </rPh>
    <phoneticPr fontId="3"/>
  </si>
  <si>
    <t>2024/04/18訂正</t>
    <rPh sb="10" eb="12">
      <t>テイセイ</t>
    </rPh>
    <phoneticPr fontId="3"/>
  </si>
  <si>
    <t>2024/05/31改定販売</t>
    <rPh sb="10" eb="12">
      <t>カイテイ</t>
    </rPh>
    <rPh sb="12" eb="14">
      <t>ハンバイ</t>
    </rPh>
    <phoneticPr fontId="3"/>
  </si>
  <si>
    <t>日本連盟規程集　令和６年度版</t>
  </si>
  <si>
    <t>202４/06/1９追加</t>
    <rPh sb="10" eb="12">
      <t>ツイカ</t>
    </rPh>
    <phoneticPr fontId="3"/>
  </si>
  <si>
    <t>202４/06/1９削除</t>
    <rPh sb="10" eb="12">
      <t>サクジョ</t>
    </rPh>
    <phoneticPr fontId="3"/>
  </si>
  <si>
    <t>日本連盟規程集　令和５年度版　品番65136令和6年版を選択のこと</t>
    <rPh sb="15" eb="17">
      <t>ヒンバン</t>
    </rPh>
    <rPh sb="22" eb="24">
      <t>レイワ</t>
    </rPh>
    <rPh sb="25" eb="26">
      <t>ネン</t>
    </rPh>
    <rPh sb="26" eb="27">
      <t>ハン</t>
    </rPh>
    <rPh sb="28" eb="30">
      <t>センタク</t>
    </rPh>
    <phoneticPr fontId="3"/>
  </si>
  <si>
    <t>日本連盟規程集　令和４年度版　品番65136令和6年版を選択のこと</t>
    <phoneticPr fontId="3"/>
  </si>
  <si>
    <t>ポロシャツ　ＳＬ１５０</t>
    <phoneticPr fontId="3"/>
  </si>
  <si>
    <t>2024／06／19追加</t>
    <rPh sb="10" eb="12">
      <t>ツイカ</t>
    </rPh>
    <phoneticPr fontId="3"/>
  </si>
  <si>
    <t>ポロシャツ　ＳＬ１５５</t>
    <phoneticPr fontId="3"/>
  </si>
  <si>
    <t>ポロシャツ　ＳＬ１６０</t>
    <phoneticPr fontId="3"/>
  </si>
  <si>
    <t>ポロシャツ　ＳＬ１６５</t>
    <phoneticPr fontId="3"/>
  </si>
  <si>
    <t>ポロシャツ　ＳＬ１７０</t>
    <phoneticPr fontId="3"/>
  </si>
  <si>
    <t>ポロシャツ　ＳＬ１７５</t>
    <phoneticPr fontId="3"/>
  </si>
  <si>
    <t>ポロシャツ　ＳＬ１８０</t>
    <phoneticPr fontId="3"/>
  </si>
  <si>
    <t>ポロシャツ　ＳＬ１８０Ｘ</t>
    <phoneticPr fontId="3"/>
  </si>
  <si>
    <t>2024／06／01改定</t>
    <rPh sb="10" eb="12">
      <t>カイテイ</t>
    </rPh>
    <phoneticPr fontId="3"/>
  </si>
  <si>
    <t>2024／0７／01値上</t>
    <rPh sb="10" eb="12">
      <t>ネアゲ</t>
    </rPh>
    <phoneticPr fontId="3"/>
  </si>
  <si>
    <t>2024／06／20中止</t>
    <rPh sb="10" eb="12">
      <t>チュウシ</t>
    </rPh>
    <phoneticPr fontId="3"/>
  </si>
  <si>
    <t>販売終了　スカウトスキルセレクション</t>
    <rPh sb="0" eb="2">
      <t>ハンバイ</t>
    </rPh>
    <rPh sb="2" eb="4">
      <t>シュウリョウ</t>
    </rPh>
    <phoneticPr fontId="3"/>
  </si>
  <si>
    <r>
      <t xml:space="preserve">     書式version：</t>
    </r>
    <r>
      <rPr>
        <b/>
        <u/>
        <sz val="12"/>
        <color rgb="FFFF0000"/>
        <rFont val="ＭＳ Ｐゴシック"/>
        <family val="3"/>
        <charset val="128"/>
      </rPr>
      <t>2024年0７月01日版</t>
    </r>
    <rPh sb="5" eb="7">
      <t>ショシキ</t>
    </rPh>
    <rPh sb="19" eb="20">
      <t>ネン</t>
    </rPh>
    <rPh sb="22" eb="23">
      <t>ガツ</t>
    </rPh>
    <rPh sb="25" eb="26">
      <t>ニチ</t>
    </rPh>
    <rPh sb="26" eb="27">
      <t>ハン</t>
    </rPh>
    <phoneticPr fontId="3"/>
  </si>
  <si>
    <t>（6月改定分を含む）</t>
    <rPh sb="5" eb="6">
      <t>ブン</t>
    </rPh>
    <phoneticPr fontId="3"/>
  </si>
  <si>
    <t>2024/05/上　販売終了</t>
    <rPh sb="8" eb="9">
      <t>カミ</t>
    </rPh>
    <rPh sb="10" eb="12">
      <t>ハンバイ</t>
    </rPh>
    <rPh sb="12" eb="14">
      <t>シュウリョウ</t>
    </rPh>
    <phoneticPr fontId="3"/>
  </si>
  <si>
    <t>販売終了　デンコーチＨＢ（新）</t>
    <rPh sb="0" eb="2">
      <t>ハンバイ</t>
    </rPh>
    <rPh sb="2" eb="4">
      <t>シュウリョウ</t>
    </rPh>
    <phoneticPr fontId="3"/>
  </si>
  <si>
    <t>信仰奨励賞</t>
    <rPh sb="0" eb="2">
      <t>シンコウ</t>
    </rPh>
    <rPh sb="2" eb="5">
      <t>ショウレイショウ</t>
    </rPh>
    <phoneticPr fontId="3"/>
  </si>
  <si>
    <t>2024／7／26字句訂正</t>
    <rPh sb="9" eb="11">
      <t>ジク</t>
    </rPh>
    <rPh sb="11" eb="13">
      <t>テイセイ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</si>
</sst>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58">
    <font>
      <sz val="11"/>
      <color theme="1"/>
      <name val="游ゴシック"/>
      <family val="2"/>
      <charset val="128"/>
      <scheme val="minor"/>
    </font>
    <font>
      <sz val="11"/>
      <color theme="1"/>
      <name val="游ゴシック"/>
      <family val="2"/>
      <charset val="128"/>
      <scheme val="minor"/>
    </font>
    <font>
      <sz val="16"/>
      <name val="HGP創英角ｺﾞｼｯｸUB"/>
      <family val="3"/>
      <charset val="128"/>
    </font>
    <font>
      <sz val="6"/>
      <name val="游ゴシック"/>
      <family val="2"/>
      <charset val="128"/>
      <scheme val="minor"/>
    </font>
    <font>
      <sz val="11"/>
      <name val="HGP創英角ｺﾞｼｯｸUB"/>
      <family val="3"/>
      <charset val="128"/>
    </font>
    <font>
      <sz val="11"/>
      <color theme="1"/>
      <name val="HGP創英角ｺﾞｼｯｸUB"/>
      <family val="3"/>
      <charset val="128"/>
    </font>
    <font>
      <sz val="11"/>
      <color rgb="FFFF0000"/>
      <name val="HGP創英角ｺﾞｼｯｸUB"/>
      <family val="3"/>
      <charset val="128"/>
    </font>
    <font>
      <b/>
      <sz val="10"/>
      <color theme="1"/>
      <name val="游ゴシック Light"/>
      <family val="3"/>
      <charset val="128"/>
      <scheme val="major"/>
    </font>
    <font>
      <sz val="10"/>
      <color theme="1"/>
      <name val="游ゴシック"/>
      <family val="2"/>
      <charset val="128"/>
      <scheme val="minor"/>
    </font>
    <font>
      <b/>
      <sz val="11"/>
      <color rgb="FFFF0000"/>
      <name val="游ゴシック"/>
      <family val="3"/>
      <charset val="128"/>
      <scheme val="minor"/>
    </font>
    <font>
      <sz val="11"/>
      <color theme="1"/>
      <name val="游ゴシック"/>
      <family val="3"/>
      <charset val="128"/>
      <scheme val="minor"/>
    </font>
    <font>
      <sz val="9"/>
      <color theme="1"/>
      <name val="游ゴシック"/>
      <family val="3"/>
      <charset val="128"/>
      <scheme val="minor"/>
    </font>
    <font>
      <u/>
      <sz val="11"/>
      <color theme="10"/>
      <name val="游ゴシック"/>
      <family val="2"/>
      <charset val="128"/>
      <scheme val="minor"/>
    </font>
    <font>
      <b/>
      <sz val="11"/>
      <color theme="1"/>
      <name val="游ゴシック"/>
      <family val="3"/>
      <charset val="128"/>
      <scheme val="minor"/>
    </font>
    <font>
      <sz val="10"/>
      <color theme="1"/>
      <name val="游ゴシック Light"/>
      <family val="3"/>
      <charset val="128"/>
      <scheme val="major"/>
    </font>
    <font>
      <sz val="11"/>
      <color theme="1"/>
      <name val="游ゴシック Light"/>
      <family val="3"/>
      <charset val="128"/>
      <scheme val="major"/>
    </font>
    <font>
      <sz val="9"/>
      <color theme="1"/>
      <name val="游ゴシック Light"/>
      <family val="3"/>
      <charset val="128"/>
      <scheme val="major"/>
    </font>
    <font>
      <sz val="11"/>
      <color theme="1"/>
      <name val="ＭＳ Ｐ明朝"/>
      <family val="1"/>
      <charset val="128"/>
    </font>
    <font>
      <sz val="10"/>
      <color theme="1"/>
      <name val="ＭＳ Ｐ明朝"/>
      <family val="1"/>
      <charset val="128"/>
    </font>
    <font>
      <sz val="9"/>
      <color indexed="81"/>
      <name val="MS P ゴシック"/>
      <family val="3"/>
      <charset val="128"/>
    </font>
    <font>
      <sz val="12"/>
      <color theme="1"/>
      <name val="游ゴシック"/>
      <family val="2"/>
      <charset val="128"/>
      <scheme val="minor"/>
    </font>
    <font>
      <sz val="10"/>
      <color theme="1"/>
      <name val="游ゴシック"/>
      <family val="3"/>
      <charset val="128"/>
      <scheme val="minor"/>
    </font>
    <font>
      <b/>
      <u/>
      <sz val="10"/>
      <color rgb="FFFF0000"/>
      <name val="游ゴシック"/>
      <family val="3"/>
      <charset val="128"/>
      <scheme val="minor"/>
    </font>
    <font>
      <sz val="9"/>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1"/>
      <color rgb="FFFF0000"/>
      <name val="ＭＳ Ｐゴシック"/>
      <family val="3"/>
      <charset val="128"/>
    </font>
    <font>
      <b/>
      <sz val="11"/>
      <name val="ＭＳ Ｐゴシック"/>
      <family val="3"/>
      <charset val="128"/>
    </font>
    <font>
      <b/>
      <u/>
      <sz val="12"/>
      <color rgb="FFFF0000"/>
      <name val="游ゴシック"/>
      <family val="3"/>
      <charset val="128"/>
      <scheme val="minor"/>
    </font>
    <font>
      <b/>
      <sz val="11"/>
      <name val="游ゴシック"/>
      <family val="3"/>
      <charset val="128"/>
      <scheme val="minor"/>
    </font>
    <font>
      <sz val="11"/>
      <color theme="1"/>
      <name val="ＭＳ ゴシック"/>
      <family val="3"/>
      <charset val="128"/>
    </font>
    <font>
      <b/>
      <sz val="9"/>
      <name val="ＭＳ Ｐゴシック"/>
      <family val="3"/>
      <charset val="128"/>
    </font>
    <font>
      <sz val="10"/>
      <name val="ＭＳ Ｐゴシック"/>
      <family val="3"/>
      <charset val="128"/>
    </font>
    <font>
      <sz val="12"/>
      <color theme="1"/>
      <name val="ＭＳ Ｐゴシック"/>
      <family val="3"/>
      <charset val="128"/>
    </font>
    <font>
      <b/>
      <sz val="12"/>
      <name val="ＭＳ Ｐゴシック"/>
      <family val="3"/>
      <charset val="128"/>
    </font>
    <font>
      <b/>
      <sz val="12"/>
      <color theme="1"/>
      <name val="ＭＳ Ｐゴシック"/>
      <family val="3"/>
      <charset val="128"/>
    </font>
    <font>
      <sz val="10"/>
      <color theme="1"/>
      <name val="HGP創英角ｺﾞｼｯｸUB"/>
      <family val="3"/>
      <charset val="128"/>
    </font>
    <font>
      <sz val="18"/>
      <name val="HGP創英角ｺﾞｼｯｸUB"/>
      <family val="3"/>
      <charset val="128"/>
    </font>
    <font>
      <b/>
      <sz val="12"/>
      <color rgb="FFFF0000"/>
      <name val="ＭＳ Ｐゴシック"/>
      <family val="3"/>
      <charset val="128"/>
    </font>
    <font>
      <b/>
      <u/>
      <sz val="12"/>
      <color rgb="FFFF0000"/>
      <name val="ＭＳ Ｐゴシック"/>
      <family val="3"/>
      <charset val="128"/>
    </font>
    <font>
      <sz val="10"/>
      <color indexed="81"/>
      <name val="MS P ゴシック"/>
      <family val="3"/>
      <charset val="128"/>
    </font>
    <font>
      <u/>
      <sz val="9"/>
      <color indexed="81"/>
      <name val="MS P ゴシック"/>
      <family val="3"/>
      <charset val="128"/>
    </font>
    <font>
      <sz val="12"/>
      <color rgb="FFFF0000"/>
      <name val="游ゴシック"/>
      <family val="2"/>
      <charset val="128"/>
      <scheme val="minor"/>
    </font>
    <font>
      <sz val="12"/>
      <color rgb="FFFF0000"/>
      <name val="游ゴシック"/>
      <family val="3"/>
      <charset val="128"/>
      <scheme val="minor"/>
    </font>
    <font>
      <sz val="18"/>
      <color rgb="FFFF0000"/>
      <name val="HGP創英角ｺﾞｼｯｸUB"/>
      <family val="3"/>
      <charset val="128"/>
    </font>
    <font>
      <sz val="17"/>
      <name val="HGP創英角ｺﾞｼｯｸUB"/>
      <family val="3"/>
      <charset val="128"/>
    </font>
    <font>
      <sz val="11"/>
      <color rgb="FFFF0000"/>
      <name val="游ゴシック"/>
      <family val="3"/>
      <charset val="128"/>
      <scheme val="minor"/>
    </font>
    <font>
      <b/>
      <sz val="10"/>
      <color theme="1"/>
      <name val="游ゴシック"/>
      <family val="3"/>
      <charset val="128"/>
      <scheme val="minor"/>
    </font>
    <font>
      <b/>
      <sz val="9"/>
      <color rgb="FFFF0000"/>
      <name val="ＭＳ Ｐゴシック"/>
      <family val="3"/>
      <charset val="128"/>
    </font>
    <font>
      <b/>
      <sz val="10"/>
      <color rgb="FFFF0000"/>
      <name val="游ゴシック"/>
      <family val="3"/>
      <charset val="128"/>
      <scheme val="minor"/>
    </font>
    <font>
      <b/>
      <sz val="9"/>
      <color indexed="81"/>
      <name val="MS P ゴシック"/>
      <family val="3"/>
      <charset val="128"/>
    </font>
    <font>
      <sz val="11"/>
      <name val="游ゴシック"/>
      <family val="3"/>
      <charset val="128"/>
      <scheme val="minor"/>
    </font>
    <font>
      <sz val="12"/>
      <name val="游ゴシック"/>
      <family val="3"/>
      <charset val="128"/>
      <scheme val="minor"/>
    </font>
    <font>
      <sz val="10"/>
      <name val="游ゴシック"/>
      <family val="3"/>
      <charset val="128"/>
      <scheme val="minor"/>
    </font>
  </fonts>
  <fills count="13">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7" tint="0.39994506668294322"/>
        <bgColor indexed="64"/>
      </patternFill>
    </fill>
    <fill>
      <patternFill patternType="solid">
        <fgColor theme="9" tint="0.79998168889431442"/>
        <bgColor indexed="64"/>
      </patternFill>
    </fill>
    <fill>
      <patternFill patternType="solid">
        <fgColor theme="9" tint="0.79995117038483843"/>
        <bgColor indexed="64"/>
      </patternFill>
    </fill>
    <fill>
      <patternFill patternType="solid">
        <fgColor theme="4" tint="0.59999389629810485"/>
        <bgColor indexed="64"/>
      </patternFill>
    </fill>
    <fill>
      <patternFill patternType="solid">
        <fgColor theme="0"/>
        <bgColor indexed="64"/>
      </patternFill>
    </fill>
    <fill>
      <patternFill patternType="solid">
        <fgColor rgb="FFFFC000"/>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7C80"/>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top/>
      <bottom style="hair">
        <color auto="1"/>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auto="1"/>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top/>
      <bottom style="dotted">
        <color indexed="64"/>
      </bottom>
      <diagonal/>
    </border>
    <border>
      <left/>
      <right style="double">
        <color indexed="64"/>
      </right>
      <top/>
      <bottom/>
      <diagonal/>
    </border>
    <border>
      <left/>
      <right/>
      <top style="dotted">
        <color indexed="64"/>
      </top>
      <bottom style="dotted">
        <color indexed="64"/>
      </bottom>
      <diagonal/>
    </border>
    <border>
      <left/>
      <right style="double">
        <color indexed="64"/>
      </right>
      <top style="dotted">
        <color auto="1"/>
      </top>
      <bottom style="dotted">
        <color auto="1"/>
      </bottom>
      <diagonal/>
    </border>
    <border>
      <left/>
      <right/>
      <top style="dotted">
        <color auto="1"/>
      </top>
      <bottom style="medium">
        <color indexed="64"/>
      </bottom>
      <diagonal/>
    </border>
    <border>
      <left/>
      <right style="double">
        <color indexed="64"/>
      </right>
      <top style="dotted">
        <color auto="1"/>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0" fillId="0" borderId="0">
      <alignment vertical="center"/>
    </xf>
  </cellStyleXfs>
  <cellXfs count="243">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center" vertical="center"/>
    </xf>
    <xf numFmtId="0" fontId="12" fillId="0" borderId="0" xfId="2" applyFill="1" applyBorder="1" applyAlignment="1">
      <alignment vertical="center"/>
    </xf>
    <xf numFmtId="0" fontId="14"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0" fontId="17" fillId="0" borderId="0" xfId="0" applyFont="1">
      <alignment vertical="center"/>
    </xf>
    <xf numFmtId="0" fontId="18" fillId="0" borderId="0" xfId="0" applyFont="1">
      <alignment vertical="center"/>
    </xf>
    <xf numFmtId="0" fontId="20" fillId="0" borderId="0" xfId="4">
      <alignment vertical="center"/>
    </xf>
    <xf numFmtId="176" fontId="20" fillId="0" borderId="0" xfId="4" applyNumberFormat="1">
      <alignment vertical="center"/>
    </xf>
    <xf numFmtId="38" fontId="21" fillId="0" borderId="0" xfId="3" applyFont="1" applyAlignment="1">
      <alignment vertical="center" wrapText="1"/>
    </xf>
    <xf numFmtId="38" fontId="0" fillId="0" borderId="0" xfId="3" applyFont="1" applyAlignment="1">
      <alignment horizontal="center" vertical="center"/>
    </xf>
    <xf numFmtId="0" fontId="20" fillId="0" borderId="0" xfId="4" applyAlignment="1">
      <alignment horizontal="center" vertical="center"/>
    </xf>
    <xf numFmtId="38" fontId="0" fillId="0" borderId="0" xfId="3" applyFont="1">
      <alignment vertical="center"/>
    </xf>
    <xf numFmtId="38" fontId="0" fillId="2" borderId="0" xfId="3" applyFont="1" applyFill="1" applyAlignment="1">
      <alignment horizontal="center" vertical="center"/>
    </xf>
    <xf numFmtId="0" fontId="20" fillId="2" borderId="0" xfId="4" applyFill="1" applyAlignment="1">
      <alignment horizontal="center" vertical="center"/>
    </xf>
    <xf numFmtId="0" fontId="20" fillId="2" borderId="0" xfId="4" applyFill="1">
      <alignment vertical="center"/>
    </xf>
    <xf numFmtId="176" fontId="20" fillId="2" borderId="0" xfId="4" applyNumberFormat="1" applyFill="1">
      <alignment vertical="center"/>
    </xf>
    <xf numFmtId="38" fontId="0" fillId="2" borderId="0" xfId="3" applyFont="1" applyFill="1">
      <alignment vertical="center"/>
    </xf>
    <xf numFmtId="38" fontId="0" fillId="3" borderId="0" xfId="3" applyFont="1" applyFill="1" applyAlignment="1">
      <alignment horizontal="center" vertical="center"/>
    </xf>
    <xf numFmtId="0" fontId="20" fillId="0" borderId="0" xfId="4" applyAlignment="1">
      <alignment vertical="center" shrinkToFit="1"/>
    </xf>
    <xf numFmtId="0" fontId="20" fillId="2" borderId="0" xfId="4" applyFill="1" applyAlignment="1">
      <alignment vertical="center" shrinkToFit="1"/>
    </xf>
    <xf numFmtId="0" fontId="1" fillId="0" borderId="0" xfId="4" applyFont="1" applyAlignment="1">
      <alignment vertical="center" wrapText="1"/>
    </xf>
    <xf numFmtId="0" fontId="10" fillId="2" borderId="0" xfId="4" applyFont="1" applyFill="1" applyAlignment="1">
      <alignment vertical="center" wrapText="1"/>
    </xf>
    <xf numFmtId="38" fontId="21" fillId="0" borderId="0" xfId="3" applyFont="1" applyAlignment="1">
      <alignment horizontal="center" vertical="center" wrapText="1"/>
    </xf>
    <xf numFmtId="0" fontId="21" fillId="0" borderId="0" xfId="4" applyFont="1" applyAlignment="1">
      <alignment horizontal="center" vertical="center"/>
    </xf>
    <xf numFmtId="0" fontId="11" fillId="0" borderId="0" xfId="4" applyFont="1" applyAlignment="1">
      <alignment horizontal="center" vertical="center" wrapText="1"/>
    </xf>
    <xf numFmtId="176" fontId="21" fillId="0" borderId="0" xfId="4" applyNumberFormat="1" applyFont="1" applyAlignment="1">
      <alignment horizontal="center" vertical="center"/>
    </xf>
    <xf numFmtId="0" fontId="21" fillId="0" borderId="0" xfId="4" applyFont="1" applyAlignment="1">
      <alignment horizontal="center" vertical="center" shrinkToFit="1"/>
    </xf>
    <xf numFmtId="0" fontId="10" fillId="0" borderId="0" xfId="4" applyFont="1" applyAlignment="1">
      <alignment horizontal="center" vertical="center" wrapText="1"/>
    </xf>
    <xf numFmtId="0" fontId="10" fillId="0" borderId="0" xfId="4" applyFont="1" applyAlignment="1">
      <alignment horizontal="center" vertical="center" shrinkToFit="1"/>
    </xf>
    <xf numFmtId="0" fontId="10" fillId="0" borderId="0" xfId="4" applyFont="1" applyAlignment="1">
      <alignment horizontal="center" vertical="center"/>
    </xf>
    <xf numFmtId="0" fontId="5" fillId="4" borderId="13" xfId="0" applyFont="1" applyFill="1" applyBorder="1" applyAlignment="1">
      <alignment horizontal="center" vertical="center"/>
    </xf>
    <xf numFmtId="0" fontId="13" fillId="0" borderId="13" xfId="0" applyFont="1" applyBorder="1" applyAlignment="1">
      <alignment horizontal="center" vertical="center"/>
    </xf>
    <xf numFmtId="0" fontId="33" fillId="0" borderId="13"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15" fillId="0" borderId="0" xfId="0" applyFont="1" applyAlignment="1">
      <alignment horizontal="center"/>
    </xf>
    <xf numFmtId="0" fontId="0" fillId="0" borderId="0" xfId="0" applyAlignment="1"/>
    <xf numFmtId="0" fontId="0" fillId="5" borderId="1" xfId="0" applyFill="1" applyBorder="1" applyAlignment="1" applyProtection="1">
      <alignment horizontal="center" vertical="center"/>
      <protection locked="0"/>
    </xf>
    <xf numFmtId="0" fontId="13" fillId="6" borderId="27" xfId="0" applyFont="1" applyFill="1" applyBorder="1" applyAlignment="1" applyProtection="1">
      <alignment horizontal="center" vertical="center" wrapText="1"/>
      <protection locked="0"/>
    </xf>
    <xf numFmtId="0" fontId="13" fillId="6" borderId="15" xfId="0" applyFont="1" applyFill="1" applyBorder="1" applyAlignment="1" applyProtection="1">
      <alignment horizontal="center" vertical="center" wrapText="1"/>
      <protection locked="0"/>
    </xf>
    <xf numFmtId="0" fontId="13" fillId="6" borderId="10" xfId="0" applyFont="1" applyFill="1" applyBorder="1" applyAlignment="1" applyProtection="1">
      <alignment horizontal="center" vertical="center" wrapText="1"/>
      <protection locked="0"/>
    </xf>
    <xf numFmtId="0" fontId="13" fillId="6" borderId="17" xfId="0" applyFont="1" applyFill="1" applyBorder="1" applyAlignment="1" applyProtection="1">
      <alignment horizontal="center" vertical="center" wrapText="1"/>
      <protection locked="0"/>
    </xf>
    <xf numFmtId="0" fontId="13" fillId="6" borderId="13" xfId="0" applyFont="1" applyFill="1" applyBorder="1" applyAlignment="1" applyProtection="1">
      <alignment horizontal="center" vertical="center"/>
      <protection locked="0"/>
    </xf>
    <xf numFmtId="0" fontId="13" fillId="6" borderId="11" xfId="0" applyFont="1" applyFill="1" applyBorder="1" applyAlignment="1" applyProtection="1">
      <alignment horizontal="center" vertical="center"/>
      <protection locked="0"/>
    </xf>
    <xf numFmtId="0" fontId="13" fillId="6" borderId="20" xfId="0" applyFont="1" applyFill="1" applyBorder="1" applyAlignment="1" applyProtection="1">
      <alignment horizontal="center" vertical="center"/>
      <protection locked="0"/>
    </xf>
    <xf numFmtId="0" fontId="37" fillId="5" borderId="23" xfId="0" applyFont="1" applyFill="1" applyBorder="1" applyAlignment="1" applyProtection="1">
      <protection locked="0"/>
    </xf>
    <xf numFmtId="0" fontId="32" fillId="6" borderId="1" xfId="0" applyFont="1" applyFill="1" applyBorder="1" applyAlignment="1" applyProtection="1">
      <alignment horizontal="center" vertical="center"/>
      <protection locked="0"/>
    </xf>
    <xf numFmtId="0" fontId="20" fillId="7" borderId="0" xfId="4" applyFill="1">
      <alignment vertical="center"/>
    </xf>
    <xf numFmtId="0" fontId="20" fillId="8" borderId="0" xfId="4" applyFill="1">
      <alignment vertical="center"/>
    </xf>
    <xf numFmtId="176" fontId="20" fillId="8" borderId="0" xfId="4" applyNumberFormat="1" applyFill="1">
      <alignment vertical="center"/>
    </xf>
    <xf numFmtId="0" fontId="1" fillId="8" borderId="0" xfId="4" applyFont="1" applyFill="1" applyAlignment="1">
      <alignment vertical="center" wrapText="1"/>
    </xf>
    <xf numFmtId="0" fontId="20" fillId="8" borderId="0" xfId="4" applyFill="1" applyAlignment="1">
      <alignment vertical="center" shrinkToFit="1"/>
    </xf>
    <xf numFmtId="38" fontId="0" fillId="8" borderId="0" xfId="3" applyFont="1" applyFill="1">
      <alignment vertical="center"/>
    </xf>
    <xf numFmtId="0" fontId="20" fillId="8" borderId="0" xfId="4" applyFill="1" applyAlignment="1">
      <alignment horizontal="center" vertical="center"/>
    </xf>
    <xf numFmtId="0" fontId="0" fillId="0" borderId="0" xfId="4" applyFont="1" applyAlignment="1">
      <alignment vertical="center" wrapText="1"/>
    </xf>
    <xf numFmtId="0" fontId="46" fillId="0" borderId="0" xfId="4" applyFont="1" applyAlignment="1">
      <alignment horizontal="right" vertical="center"/>
    </xf>
    <xf numFmtId="0" fontId="47" fillId="0" borderId="0" xfId="4" applyFont="1">
      <alignment vertical="center"/>
    </xf>
    <xf numFmtId="0" fontId="40" fillId="0" borderId="0" xfId="0" applyFont="1">
      <alignment vertical="center"/>
    </xf>
    <xf numFmtId="0" fontId="34" fillId="0" borderId="0" xfId="0" applyFont="1" applyAlignment="1">
      <alignment horizontal="justify" vertical="center" wrapText="1"/>
    </xf>
    <xf numFmtId="0" fontId="6" fillId="0" borderId="0" xfId="0" applyFont="1">
      <alignment vertical="center"/>
    </xf>
    <xf numFmtId="0" fontId="2" fillId="0" borderId="0" xfId="0" applyFont="1">
      <alignment vertical="center"/>
    </xf>
    <xf numFmtId="0" fontId="4" fillId="0" borderId="0" xfId="0" applyFont="1">
      <alignment vertical="center"/>
    </xf>
    <xf numFmtId="0" fontId="26" fillId="0" borderId="0" xfId="0" applyFont="1">
      <alignment vertical="center"/>
    </xf>
    <xf numFmtId="0" fontId="28" fillId="0" borderId="0" xfId="0" applyFont="1">
      <alignment vertical="center"/>
    </xf>
    <xf numFmtId="0" fontId="29" fillId="0" borderId="0" xfId="0" applyFont="1">
      <alignment vertical="center"/>
    </xf>
    <xf numFmtId="0" fontId="42" fillId="0" borderId="0" xfId="0" applyFont="1" applyAlignment="1">
      <alignment horizontal="left" vertical="center"/>
    </xf>
    <xf numFmtId="0" fontId="30" fillId="0" borderId="0" xfId="0" applyFont="1" applyAlignment="1">
      <alignment horizontal="center" vertical="center"/>
    </xf>
    <xf numFmtId="0" fontId="27" fillId="0" borderId="0" xfId="0" applyFont="1" applyAlignment="1">
      <alignment horizontal="left" vertical="center" wrapText="1"/>
    </xf>
    <xf numFmtId="0" fontId="13" fillId="0" borderId="1" xfId="0" applyFont="1" applyBorder="1" applyAlignment="1">
      <alignment horizontal="center" vertical="center"/>
    </xf>
    <xf numFmtId="0" fontId="27" fillId="0" borderId="35" xfId="0" applyFont="1" applyBorder="1" applyAlignment="1">
      <alignment horizontal="center"/>
    </xf>
    <xf numFmtId="0" fontId="27" fillId="0" borderId="36" xfId="0" applyFont="1" applyBorder="1" applyAlignment="1">
      <alignment horizontal="center" vertical="center"/>
    </xf>
    <xf numFmtId="0" fontId="0" fillId="0" borderId="7" xfId="0" applyBorder="1" applyAlignment="1">
      <alignment horizontal="center" vertical="center"/>
    </xf>
    <xf numFmtId="0" fontId="10" fillId="0" borderId="0" xfId="0" applyFont="1">
      <alignment vertical="center"/>
    </xf>
    <xf numFmtId="0" fontId="27" fillId="0" borderId="25" xfId="0" applyFont="1" applyBorder="1" applyAlignment="1">
      <alignment horizontal="center" vertical="center" wrapText="1"/>
    </xf>
    <xf numFmtId="0" fontId="27" fillId="0" borderId="32" xfId="0" applyFont="1" applyBorder="1" applyAlignment="1">
      <alignment horizontal="center" vertical="center"/>
    </xf>
    <xf numFmtId="0" fontId="27" fillId="0" borderId="33" xfId="0" applyFont="1" applyBorder="1" applyAlignment="1">
      <alignment horizontal="center" vertical="center"/>
    </xf>
    <xf numFmtId="0" fontId="27" fillId="0" borderId="26" xfId="0" applyFont="1" applyBorder="1" applyAlignment="1">
      <alignment horizontal="center" vertical="center"/>
    </xf>
    <xf numFmtId="0" fontId="27" fillId="0" borderId="26"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34" xfId="0" applyFont="1" applyBorder="1" applyAlignment="1">
      <alignment horizontal="left" vertical="center"/>
    </xf>
    <xf numFmtId="0" fontId="0" fillId="0" borderId="0" xfId="0" applyAlignment="1">
      <alignment horizontal="right" vertical="center"/>
    </xf>
    <xf numFmtId="0" fontId="0" fillId="0" borderId="29" xfId="0" applyBorder="1" applyAlignment="1">
      <alignment horizontal="left" vertical="center"/>
    </xf>
    <xf numFmtId="38" fontId="0" fillId="0" borderId="28" xfId="1" applyFont="1" applyFill="1" applyBorder="1" applyAlignment="1" applyProtection="1">
      <alignment horizontal="right" vertical="center"/>
    </xf>
    <xf numFmtId="0" fontId="0" fillId="0" borderId="12" xfId="0" applyBorder="1" applyAlignment="1">
      <alignment horizontal="left" vertical="center"/>
    </xf>
    <xf numFmtId="38" fontId="0" fillId="0" borderId="11" xfId="1" applyFont="1" applyFill="1" applyBorder="1" applyAlignment="1" applyProtection="1">
      <alignment horizontal="right" vertical="center"/>
    </xf>
    <xf numFmtId="38" fontId="0" fillId="0" borderId="16" xfId="1" applyFont="1" applyFill="1" applyBorder="1" applyAlignment="1" applyProtection="1">
      <alignment horizontal="right" vertical="center"/>
    </xf>
    <xf numFmtId="0" fontId="0" fillId="0" borderId="19" xfId="0" applyBorder="1" applyAlignment="1">
      <alignment horizontal="left" vertical="center"/>
    </xf>
    <xf numFmtId="38" fontId="0" fillId="0" borderId="18" xfId="1" applyFont="1" applyFill="1" applyBorder="1" applyAlignment="1" applyProtection="1">
      <alignment horizontal="right" vertical="center"/>
    </xf>
    <xf numFmtId="0" fontId="0" fillId="0" borderId="0" xfId="0" applyAlignment="1">
      <alignment vertical="center" wrapText="1"/>
    </xf>
    <xf numFmtId="0" fontId="28" fillId="0" borderId="4" xfId="0" applyFont="1" applyBorder="1" applyAlignment="1">
      <alignment horizontal="center" vertical="center"/>
    </xf>
    <xf numFmtId="0" fontId="27" fillId="0" borderId="21" xfId="0" applyFont="1" applyBorder="1" applyAlignment="1">
      <alignment horizontal="center" vertical="center"/>
    </xf>
    <xf numFmtId="38" fontId="28" fillId="0" borderId="3" xfId="1" applyFont="1" applyFill="1" applyBorder="1" applyAlignment="1" applyProtection="1">
      <alignment horizontal="right" vertical="center"/>
    </xf>
    <xf numFmtId="38" fontId="39" fillId="0" borderId="4" xfId="1" applyFont="1" applyFill="1" applyBorder="1" applyAlignment="1" applyProtection="1">
      <alignment horizontal="right" vertical="center"/>
    </xf>
    <xf numFmtId="0" fontId="23" fillId="0" borderId="0" xfId="0" applyFont="1" applyAlignment="1">
      <alignment horizontal="left"/>
    </xf>
    <xf numFmtId="0" fontId="14" fillId="0" borderId="0" xfId="0" applyFont="1" applyAlignment="1"/>
    <xf numFmtId="0" fontId="14" fillId="0" borderId="0" xfId="0" applyFont="1" applyAlignment="1">
      <alignment horizontal="left"/>
    </xf>
    <xf numFmtId="0" fontId="26" fillId="0" borderId="1" xfId="0" applyFont="1" applyBorder="1" applyAlignment="1">
      <alignment horizontal="center"/>
    </xf>
    <xf numFmtId="0" fontId="26" fillId="0" borderId="17" xfId="0" applyFont="1" applyBorder="1" applyAlignment="1">
      <alignment horizontal="center"/>
    </xf>
    <xf numFmtId="0" fontId="28" fillId="5" borderId="22" xfId="0" applyFont="1" applyFill="1" applyBorder="1" applyAlignment="1"/>
    <xf numFmtId="0" fontId="31" fillId="0" borderId="8" xfId="0" applyFont="1" applyBorder="1" applyAlignment="1">
      <alignment horizontal="center" vertical="center"/>
    </xf>
    <xf numFmtId="0" fontId="31" fillId="0" borderId="24" xfId="0" applyFont="1" applyBorder="1" applyAlignment="1">
      <alignment horizontal="center" vertical="center"/>
    </xf>
    <xf numFmtId="0" fontId="31" fillId="0" borderId="7" xfId="0" applyFont="1" applyBorder="1" applyAlignment="1">
      <alignment horizontal="left" vertical="center"/>
    </xf>
    <xf numFmtId="38" fontId="38" fillId="0" borderId="9" xfId="0" applyNumberFormat="1" applyFont="1" applyBorder="1" applyAlignment="1">
      <alignment horizontal="right" vertical="center"/>
    </xf>
    <xf numFmtId="0" fontId="26" fillId="0" borderId="0" xfId="0" applyFont="1" applyAlignment="1">
      <alignment horizontal="center" vertical="center"/>
    </xf>
    <xf numFmtId="0" fontId="7" fillId="0" borderId="0" xfId="0" applyFont="1" applyAlignment="1">
      <alignment horizontal="center" vertical="center"/>
    </xf>
    <xf numFmtId="0" fontId="28" fillId="0" borderId="2" xfId="0" applyFont="1" applyBorder="1" applyAlignment="1">
      <alignment horizontal="center" vertical="center"/>
    </xf>
    <xf numFmtId="0" fontId="24" fillId="0" borderId="5" xfId="0" applyFont="1" applyBorder="1" applyAlignment="1">
      <alignment horizontal="left" vertical="center"/>
    </xf>
    <xf numFmtId="0" fontId="28" fillId="0" borderId="5" xfId="0" applyFont="1" applyBorder="1" applyAlignment="1">
      <alignment horizontal="center" vertical="center"/>
    </xf>
    <xf numFmtId="0" fontId="29" fillId="0" borderId="5" xfId="0" applyFont="1" applyBorder="1" applyAlignment="1">
      <alignment horizontal="center" vertical="center"/>
    </xf>
    <xf numFmtId="0" fontId="28" fillId="0" borderId="8" xfId="0" applyFont="1" applyBorder="1" applyAlignment="1">
      <alignment horizontal="center" vertical="center"/>
    </xf>
    <xf numFmtId="0" fontId="13" fillId="0" borderId="0" xfId="0" applyFont="1" applyAlignment="1">
      <alignment horizontal="center" vertical="center"/>
    </xf>
    <xf numFmtId="0" fontId="22" fillId="0" borderId="0" xfId="0" applyFont="1" applyAlignment="1">
      <alignment horizontal="right" vertical="center"/>
    </xf>
    <xf numFmtId="0" fontId="9" fillId="0" borderId="0" xfId="0" applyFont="1" applyAlignment="1">
      <alignment horizontal="right" vertical="center"/>
    </xf>
    <xf numFmtId="0" fontId="27" fillId="0" borderId="2" xfId="0" applyFont="1" applyBorder="1" applyAlignment="1">
      <alignment horizontal="center" vertical="center"/>
    </xf>
    <xf numFmtId="0" fontId="28" fillId="0" borderId="37" xfId="0" applyFont="1" applyBorder="1" applyAlignment="1">
      <alignment horizontal="center" vertical="center"/>
    </xf>
    <xf numFmtId="0" fontId="35" fillId="0" borderId="5" xfId="0" applyFont="1" applyBorder="1" applyAlignment="1">
      <alignment horizontal="center" vertical="center"/>
    </xf>
    <xf numFmtId="0" fontId="23" fillId="0" borderId="0" xfId="0" applyFont="1" applyAlignment="1" applyProtection="1">
      <alignment horizontal="left" vertical="center"/>
      <protection locked="0"/>
    </xf>
    <xf numFmtId="0" fontId="24" fillId="0" borderId="0" xfId="0" applyFont="1" applyProtection="1">
      <alignment vertical="center"/>
      <protection locked="0"/>
    </xf>
    <xf numFmtId="0" fontId="16" fillId="0" borderId="0" xfId="0" applyFont="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0" xfId="0" applyFont="1" applyProtection="1">
      <alignment vertical="center"/>
      <protection locked="0"/>
    </xf>
    <xf numFmtId="0" fontId="14" fillId="0" borderId="0" xfId="0" applyFont="1" applyAlignment="1" applyProtection="1">
      <alignment horizontal="left" vertical="center"/>
      <protection locked="0"/>
    </xf>
    <xf numFmtId="0" fontId="36" fillId="0" borderId="0" xfId="0" applyFont="1" applyAlignment="1" applyProtection="1">
      <alignment horizontal="left" vertical="center"/>
      <protection locked="0"/>
    </xf>
    <xf numFmtId="177" fontId="13" fillId="5" borderId="1" xfId="0" applyNumberFormat="1" applyFont="1" applyFill="1" applyBorder="1" applyAlignment="1" applyProtection="1">
      <alignment horizontal="center" vertical="center"/>
      <protection locked="0"/>
    </xf>
    <xf numFmtId="0" fontId="1" fillId="2" borderId="0" xfId="4" applyFont="1" applyFill="1" applyAlignment="1">
      <alignment vertical="center" wrapText="1"/>
    </xf>
    <xf numFmtId="0" fontId="0" fillId="0" borderId="28" xfId="0" applyBorder="1" applyAlignment="1" applyProtection="1">
      <alignment horizontal="left" vertical="center"/>
      <protection hidden="1"/>
    </xf>
    <xf numFmtId="0" fontId="0" fillId="0" borderId="11" xfId="0" applyBorder="1" applyAlignment="1" applyProtection="1">
      <alignment horizontal="left" vertical="center"/>
      <protection hidden="1"/>
    </xf>
    <xf numFmtId="0" fontId="0" fillId="0" borderId="18" xfId="0" applyBorder="1" applyAlignment="1" applyProtection="1">
      <alignment horizontal="left" vertical="center"/>
      <protection hidden="1"/>
    </xf>
    <xf numFmtId="38" fontId="0" fillId="0" borderId="31" xfId="1" applyFont="1" applyFill="1" applyBorder="1" applyAlignment="1" applyProtection="1">
      <alignment horizontal="right" vertical="center"/>
      <protection hidden="1"/>
    </xf>
    <xf numFmtId="38" fontId="0" fillId="0" borderId="14" xfId="1" applyFont="1" applyFill="1" applyBorder="1" applyAlignment="1" applyProtection="1">
      <alignment horizontal="right" vertical="center"/>
      <protection hidden="1"/>
    </xf>
    <xf numFmtId="0" fontId="5" fillId="0" borderId="0" xfId="0" applyFont="1" applyAlignment="1">
      <alignment horizontal="center" vertical="center" wrapText="1"/>
    </xf>
    <xf numFmtId="38" fontId="50" fillId="0" borderId="0" xfId="3" applyFont="1" applyFill="1" applyAlignment="1">
      <alignment horizontal="center" vertical="center"/>
    </xf>
    <xf numFmtId="0" fontId="47" fillId="0" borderId="0" xfId="4" applyFont="1" applyAlignment="1">
      <alignment vertical="center" shrinkToFit="1"/>
    </xf>
    <xf numFmtId="176" fontId="47" fillId="0" borderId="0" xfId="4" applyNumberFormat="1" applyFont="1">
      <alignment vertical="center"/>
    </xf>
    <xf numFmtId="0" fontId="50" fillId="0" borderId="0" xfId="4" applyFont="1" applyAlignment="1">
      <alignment vertical="center" wrapText="1"/>
    </xf>
    <xf numFmtId="38" fontId="0" fillId="0" borderId="0" xfId="3" applyFont="1" applyFill="1">
      <alignment vertical="center"/>
    </xf>
    <xf numFmtId="38" fontId="0" fillId="0" borderId="30" xfId="1" applyFont="1" applyFill="1" applyBorder="1" applyAlignment="1" applyProtection="1">
      <alignment horizontal="right" vertical="center"/>
      <protection hidden="1"/>
    </xf>
    <xf numFmtId="38" fontId="0" fillId="0" borderId="13" xfId="1" applyFont="1" applyFill="1" applyBorder="1" applyAlignment="1" applyProtection="1">
      <alignment horizontal="right" vertical="center"/>
      <protection hidden="1"/>
    </xf>
    <xf numFmtId="38" fontId="0" fillId="0" borderId="0" xfId="3" applyFont="1" applyFill="1" applyAlignment="1">
      <alignment horizontal="center" vertical="center"/>
    </xf>
    <xf numFmtId="0" fontId="10" fillId="0" borderId="0" xfId="4" applyFont="1" applyAlignment="1">
      <alignment vertical="center" wrapText="1"/>
    </xf>
    <xf numFmtId="176" fontId="13" fillId="6" borderId="11" xfId="0" applyNumberFormat="1" applyFont="1" applyFill="1" applyBorder="1" applyAlignment="1" applyProtection="1">
      <alignment horizontal="center" vertical="center"/>
      <protection locked="0"/>
    </xf>
    <xf numFmtId="0" fontId="20" fillId="9" borderId="0" xfId="4" applyFill="1" applyAlignment="1">
      <alignment horizontal="center" vertical="center"/>
    </xf>
    <xf numFmtId="0" fontId="20" fillId="9" borderId="0" xfId="4" applyFill="1" applyAlignment="1">
      <alignment horizontal="left" vertical="center"/>
    </xf>
    <xf numFmtId="56" fontId="20" fillId="2" borderId="0" xfId="4" applyNumberFormat="1" applyFill="1" applyAlignment="1">
      <alignment horizontal="center" vertical="center"/>
    </xf>
    <xf numFmtId="0" fontId="51" fillId="0" borderId="52" xfId="0" applyFont="1" applyBorder="1">
      <alignment vertical="center"/>
    </xf>
    <xf numFmtId="0" fontId="51" fillId="0" borderId="13" xfId="0" applyFont="1" applyBorder="1">
      <alignment vertical="center"/>
    </xf>
    <xf numFmtId="0" fontId="52" fillId="0" borderId="53" xfId="0" applyFont="1" applyBorder="1" applyAlignment="1">
      <alignment horizontal="right" vertical="center"/>
    </xf>
    <xf numFmtId="0" fontId="53" fillId="5" borderId="54" xfId="0" applyFont="1" applyFill="1" applyBorder="1" applyAlignment="1" applyProtection="1">
      <alignment horizontal="left" vertical="center"/>
      <protection locked="0"/>
    </xf>
    <xf numFmtId="0" fontId="0" fillId="0" borderId="55" xfId="0" applyBorder="1">
      <alignment vertical="center"/>
    </xf>
    <xf numFmtId="0" fontId="13" fillId="0" borderId="5" xfId="0" applyFont="1" applyBorder="1" applyAlignment="1">
      <alignment horizontal="center" vertical="center"/>
    </xf>
    <xf numFmtId="0" fontId="0" fillId="5" borderId="56" xfId="0" applyFill="1" applyBorder="1" applyAlignment="1" applyProtection="1">
      <alignment horizontal="left" vertical="center"/>
      <protection locked="0"/>
    </xf>
    <xf numFmtId="0" fontId="11" fillId="0" borderId="57" xfId="0" applyFont="1" applyBorder="1" applyAlignment="1">
      <alignment horizontal="left" vertical="center"/>
    </xf>
    <xf numFmtId="0" fontId="0" fillId="5" borderId="58" xfId="0" applyFill="1" applyBorder="1" applyAlignment="1" applyProtection="1">
      <alignment horizontal="left" vertical="center"/>
      <protection locked="0"/>
    </xf>
    <xf numFmtId="0" fontId="0" fillId="0" borderId="59" xfId="0" applyBorder="1" applyAlignment="1">
      <alignment horizontal="left" vertical="center"/>
    </xf>
    <xf numFmtId="0" fontId="9" fillId="0" borderId="5" xfId="0" applyFont="1" applyBorder="1" applyAlignment="1">
      <alignment horizontal="center" vertical="center"/>
    </xf>
    <xf numFmtId="0" fontId="10" fillId="5" borderId="58" xfId="0" applyFont="1" applyFill="1" applyBorder="1" applyAlignment="1" applyProtection="1">
      <alignment horizontal="left" vertical="center"/>
      <protection locked="0"/>
    </xf>
    <xf numFmtId="0" fontId="10" fillId="0" borderId="59" xfId="0" applyFont="1" applyBorder="1">
      <alignment vertical="center"/>
    </xf>
    <xf numFmtId="0" fontId="0" fillId="0" borderId="59" xfId="0" applyBorder="1">
      <alignment vertical="center"/>
    </xf>
    <xf numFmtId="0" fontId="0" fillId="0" borderId="5" xfId="0" applyBorder="1" applyAlignment="1">
      <alignment horizontal="center" vertical="center"/>
    </xf>
    <xf numFmtId="0" fontId="8" fillId="0" borderId="5" xfId="0" applyFont="1" applyBorder="1" applyAlignment="1">
      <alignment horizontal="center" vertical="center"/>
    </xf>
    <xf numFmtId="0" fontId="12" fillId="5" borderId="58" xfId="2" applyFill="1" applyBorder="1" applyAlignment="1" applyProtection="1">
      <alignment horizontal="left" vertical="center"/>
      <protection locked="0"/>
    </xf>
    <xf numFmtId="0" fontId="9" fillId="0" borderId="8" xfId="0" applyFont="1" applyBorder="1" applyAlignment="1">
      <alignment horizontal="center" vertical="center"/>
    </xf>
    <xf numFmtId="0" fontId="0" fillId="5" borderId="60" xfId="0" applyFill="1" applyBorder="1" applyAlignment="1" applyProtection="1">
      <alignment horizontal="left" vertical="center"/>
      <protection locked="0"/>
    </xf>
    <xf numFmtId="0" fontId="0" fillId="0" borderId="61" xfId="0" applyBorder="1">
      <alignment vertical="center"/>
    </xf>
    <xf numFmtId="0" fontId="20" fillId="10" borderId="0" xfId="4" applyFill="1" applyAlignment="1">
      <alignment horizontal="center" vertical="center"/>
    </xf>
    <xf numFmtId="0" fontId="20" fillId="10" borderId="0" xfId="4" applyFill="1" applyAlignment="1">
      <alignment vertical="center" shrinkToFit="1"/>
    </xf>
    <xf numFmtId="0" fontId="20" fillId="10" borderId="0" xfId="4" applyFill="1">
      <alignment vertical="center"/>
    </xf>
    <xf numFmtId="176" fontId="20" fillId="10" borderId="0" xfId="4" applyNumberFormat="1" applyFill="1">
      <alignment vertical="center"/>
    </xf>
    <xf numFmtId="0" fontId="1" fillId="10" borderId="0" xfId="4" applyFont="1" applyFill="1" applyAlignment="1">
      <alignment vertical="center" wrapText="1"/>
    </xf>
    <xf numFmtId="38" fontId="0" fillId="10" borderId="0" xfId="3" applyFont="1" applyFill="1">
      <alignment vertical="center"/>
    </xf>
    <xf numFmtId="0" fontId="13" fillId="6" borderId="5" xfId="0" applyFont="1" applyFill="1" applyBorder="1" applyAlignment="1" applyProtection="1">
      <alignment horizontal="center" vertical="center" wrapText="1"/>
      <protection locked="0"/>
    </xf>
    <xf numFmtId="38" fontId="0" fillId="10" borderId="0" xfId="3" applyFont="1" applyFill="1" applyAlignment="1">
      <alignment horizontal="center" vertical="center"/>
    </xf>
    <xf numFmtId="0" fontId="20" fillId="10" borderId="0" xfId="4" applyFill="1" applyAlignment="1">
      <alignment horizontal="right" vertical="center"/>
    </xf>
    <xf numFmtId="0" fontId="20" fillId="10" borderId="0" xfId="4" applyFill="1" applyAlignment="1">
      <alignment horizontal="left" vertical="center"/>
    </xf>
    <xf numFmtId="38" fontId="0" fillId="11" borderId="0" xfId="3" applyFont="1" applyFill="1">
      <alignment vertical="center"/>
    </xf>
    <xf numFmtId="0" fontId="20" fillId="9" borderId="0" xfId="4" applyFill="1">
      <alignment vertical="center"/>
    </xf>
    <xf numFmtId="0" fontId="20" fillId="11" borderId="0" xfId="4" applyFill="1" applyAlignment="1">
      <alignment horizontal="center" vertical="center"/>
    </xf>
    <xf numFmtId="0" fontId="10" fillId="10" borderId="0" xfId="4" applyFont="1" applyFill="1" applyAlignment="1">
      <alignment vertical="center" wrapText="1"/>
    </xf>
    <xf numFmtId="0" fontId="0" fillId="10" borderId="0" xfId="4" applyFont="1" applyFill="1" applyAlignment="1">
      <alignment vertical="center" wrapText="1"/>
    </xf>
    <xf numFmtId="38" fontId="0" fillId="12" borderId="0" xfId="3" applyFont="1" applyFill="1">
      <alignment vertical="center"/>
    </xf>
    <xf numFmtId="0" fontId="20" fillId="12" borderId="0" xfId="4" applyFill="1" applyAlignment="1">
      <alignment horizontal="center" vertical="center"/>
    </xf>
    <xf numFmtId="0" fontId="20" fillId="12" borderId="0" xfId="4" applyFill="1">
      <alignment vertical="center"/>
    </xf>
    <xf numFmtId="38" fontId="0" fillId="12" borderId="0" xfId="3" applyFont="1" applyFill="1" applyAlignment="1">
      <alignment horizontal="center" vertical="center"/>
    </xf>
    <xf numFmtId="0" fontId="20" fillId="12" borderId="0" xfId="4" applyFill="1" applyAlignment="1">
      <alignment vertical="center" shrinkToFit="1"/>
    </xf>
    <xf numFmtId="176" fontId="20" fillId="12" borderId="0" xfId="4" applyNumberFormat="1" applyFill="1">
      <alignment vertical="center"/>
    </xf>
    <xf numFmtId="0" fontId="10" fillId="12" borderId="0" xfId="4" applyFont="1" applyFill="1" applyAlignment="1">
      <alignment vertical="center" wrapText="1"/>
    </xf>
    <xf numFmtId="0" fontId="1" fillId="12" borderId="0" xfId="4" applyFont="1" applyFill="1" applyAlignment="1">
      <alignment vertical="center" wrapText="1"/>
    </xf>
    <xf numFmtId="38" fontId="20" fillId="0" borderId="0" xfId="1" applyFont="1">
      <alignment vertical="center"/>
    </xf>
    <xf numFmtId="38" fontId="8" fillId="0" borderId="0" xfId="1" applyFont="1" applyAlignment="1">
      <alignment vertical="center" wrapText="1"/>
    </xf>
    <xf numFmtId="0" fontId="21" fillId="7" borderId="0" xfId="4" applyFont="1" applyFill="1">
      <alignment vertical="center"/>
    </xf>
    <xf numFmtId="0" fontId="21" fillId="12" borderId="0" xfId="4" applyFont="1" applyFill="1">
      <alignment vertical="center"/>
    </xf>
    <xf numFmtId="0" fontId="21" fillId="10" borderId="0" xfId="4" applyFont="1" applyFill="1" applyAlignment="1">
      <alignment horizontal="center" vertical="center"/>
    </xf>
    <xf numFmtId="0" fontId="21" fillId="10" borderId="0" xfId="4" applyFont="1" applyFill="1">
      <alignment vertical="center"/>
    </xf>
    <xf numFmtId="14" fontId="21" fillId="12" borderId="0" xfId="4" applyNumberFormat="1" applyFont="1" applyFill="1">
      <alignment vertical="center"/>
    </xf>
    <xf numFmtId="14" fontId="21" fillId="7" borderId="0" xfId="4" applyNumberFormat="1" applyFont="1" applyFill="1">
      <alignment vertical="center"/>
    </xf>
    <xf numFmtId="0" fontId="21" fillId="12" borderId="0" xfId="4" applyFont="1" applyFill="1" applyAlignment="1">
      <alignment vertical="center" wrapText="1"/>
    </xf>
    <xf numFmtId="0" fontId="20" fillId="3" borderId="0" xfId="4" applyFill="1" applyAlignment="1">
      <alignment horizontal="center" vertical="center"/>
    </xf>
    <xf numFmtId="0" fontId="20" fillId="3" borderId="0" xfId="4" applyFill="1" applyAlignment="1">
      <alignment vertical="center" shrinkToFit="1"/>
    </xf>
    <xf numFmtId="0" fontId="20" fillId="3" borderId="0" xfId="4" applyFill="1">
      <alignment vertical="center"/>
    </xf>
    <xf numFmtId="176" fontId="20" fillId="3" borderId="0" xfId="4" applyNumberFormat="1" applyFill="1">
      <alignment vertical="center"/>
    </xf>
    <xf numFmtId="38" fontId="0" fillId="3" borderId="0" xfId="3" applyFont="1" applyFill="1">
      <alignment vertical="center"/>
    </xf>
    <xf numFmtId="0" fontId="21" fillId="3" borderId="0" xfId="4" applyFont="1" applyFill="1">
      <alignment vertical="center"/>
    </xf>
    <xf numFmtId="38" fontId="20" fillId="3" borderId="0" xfId="1" applyFont="1" applyFill="1">
      <alignment vertical="center"/>
    </xf>
    <xf numFmtId="0" fontId="21" fillId="11" borderId="0" xfId="4" applyFont="1" applyFill="1">
      <alignment vertical="center"/>
    </xf>
    <xf numFmtId="38" fontId="0" fillId="8" borderId="0" xfId="3" applyFont="1" applyFill="1" applyAlignment="1">
      <alignment horizontal="center" vertical="center"/>
    </xf>
    <xf numFmtId="0" fontId="0" fillId="8" borderId="0" xfId="4" applyFont="1" applyFill="1" applyAlignment="1">
      <alignment vertical="center" wrapText="1"/>
    </xf>
    <xf numFmtId="0" fontId="1" fillId="3" borderId="0" xfId="4" applyFont="1" applyFill="1" applyAlignment="1">
      <alignment vertical="center" wrapText="1"/>
    </xf>
    <xf numFmtId="14" fontId="21" fillId="3" borderId="0" xfId="4" applyNumberFormat="1" applyFont="1" applyFill="1">
      <alignment vertical="center"/>
    </xf>
    <xf numFmtId="0" fontId="10" fillId="3" borderId="0" xfId="4" applyFont="1" applyFill="1" applyAlignment="1">
      <alignment vertical="center" wrapText="1"/>
    </xf>
    <xf numFmtId="38" fontId="55" fillId="3" borderId="0" xfId="3" applyFont="1" applyFill="1">
      <alignment vertical="center"/>
    </xf>
    <xf numFmtId="0" fontId="56" fillId="3" borderId="0" xfId="4" applyFont="1" applyFill="1" applyAlignment="1">
      <alignment horizontal="center" vertical="center"/>
    </xf>
    <xf numFmtId="0" fontId="57" fillId="3" borderId="0" xfId="4" applyFont="1" applyFill="1">
      <alignment vertical="center"/>
    </xf>
    <xf numFmtId="0" fontId="56" fillId="3" borderId="0" xfId="4" applyFont="1" applyFill="1">
      <alignment vertical="center"/>
    </xf>
    <xf numFmtId="38" fontId="56" fillId="3" borderId="0" xfId="1" applyFont="1" applyFill="1">
      <alignment vertical="center"/>
    </xf>
    <xf numFmtId="38" fontId="55" fillId="12" borderId="0" xfId="3" applyFont="1" applyFill="1">
      <alignment vertical="center"/>
    </xf>
    <xf numFmtId="0" fontId="9" fillId="0" borderId="0" xfId="0" applyFont="1">
      <alignment vertical="center"/>
    </xf>
    <xf numFmtId="0" fontId="41" fillId="0" borderId="0" xfId="0" applyFont="1">
      <alignment vertical="center"/>
    </xf>
    <xf numFmtId="0" fontId="0" fillId="0" borderId="0" xfId="0">
      <alignment vertical="center"/>
    </xf>
    <xf numFmtId="0" fontId="0" fillId="5" borderId="47" xfId="0"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42" xfId="0" applyFill="1" applyBorder="1" applyAlignment="1" applyProtection="1">
      <alignment horizontal="left" vertical="center"/>
      <protection locked="0"/>
    </xf>
    <xf numFmtId="0" fontId="24" fillId="0" borderId="49" xfId="0" applyFont="1" applyBorder="1" applyAlignment="1">
      <alignment horizontal="left" vertical="center"/>
    </xf>
    <xf numFmtId="0" fontId="0" fillId="0" borderId="39" xfId="0" applyBorder="1">
      <alignment vertical="center"/>
    </xf>
    <xf numFmtId="0" fontId="0" fillId="0" borderId="40" xfId="0" applyBorder="1">
      <alignment vertical="center"/>
    </xf>
    <xf numFmtId="0" fontId="0" fillId="5" borderId="50"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0" fillId="5" borderId="41" xfId="0" applyFill="1" applyBorder="1" applyAlignment="1" applyProtection="1">
      <alignment horizontal="left" vertical="center"/>
      <protection locked="0"/>
    </xf>
    <xf numFmtId="0" fontId="0" fillId="5" borderId="51" xfId="0" applyFill="1" applyBorder="1" applyAlignment="1" applyProtection="1">
      <alignment horizontal="left" vertical="center"/>
      <protection locked="0"/>
    </xf>
    <xf numFmtId="0" fontId="0" fillId="5" borderId="49"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43" xfId="0" applyFill="1" applyBorder="1" applyAlignment="1" applyProtection="1">
      <alignment horizontal="left" vertical="center"/>
      <protection locked="0"/>
    </xf>
    <xf numFmtId="0" fontId="0" fillId="5" borderId="6"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0" fillId="5" borderId="45" xfId="0" applyFill="1" applyBorder="1" applyAlignment="1" applyProtection="1">
      <alignment horizontal="left" vertical="center"/>
      <protection locked="0"/>
    </xf>
  </cellXfs>
  <cellStyles count="5">
    <cellStyle name="ハイパーリンク" xfId="2" builtinId="8"/>
    <cellStyle name="桁区切り" xfId="1" builtinId="6"/>
    <cellStyle name="桁区切り 2" xfId="3" xr:uid="{BC799AC9-98D0-4AC8-A0CA-4F456B474DAE}"/>
    <cellStyle name="標準" xfId="0" builtinId="0"/>
    <cellStyle name="標準 2" xfId="4" xr:uid="{B2F19773-8449-4AF9-BD56-A106BCF259CA}"/>
  </cellStyles>
  <dxfs count="0"/>
  <tableStyles count="0" defaultTableStyle="TableStyleMedium2" defaultPivotStyle="PivotStyleLight16"/>
  <colors>
    <mruColors>
      <color rgb="FFFF7C80"/>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商品データ_20220902234933_1" connectionId="1" xr16:uid="{C6378964-E3C0-41D1-AA2A-2491277FEECA}" autoFormatId="20"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商品データ_20220902234933_1_1" connectionId="2" xr16:uid="{3646E4B4-5B3E-4027-8384-C4E52B0C1CB8}" autoFormatId="20" applyNumberFormats="0" applyBorderFormats="0" applyFontFormats="1" applyPatternFormats="1" applyAlignmentFormats="0" applyWidthHeightFormats="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D00B-8F16-454D-AB72-A547DB479207}">
  <dimension ref="B1:AE63"/>
  <sheetViews>
    <sheetView tabSelected="1" topLeftCell="A4" zoomScaleNormal="100" zoomScaleSheetLayoutView="70" workbookViewId="0">
      <selection activeCell="J6" sqref="J6"/>
    </sheetView>
  </sheetViews>
  <sheetFormatPr defaultRowHeight="18.75"/>
  <cols>
    <col min="1" max="1" width="1.25" customWidth="1"/>
    <col min="2" max="2" width="3" customWidth="1"/>
    <col min="3" max="3" width="15.125" customWidth="1"/>
    <col min="4" max="4" width="46.375" customWidth="1"/>
    <col min="5" max="5" width="2.625" customWidth="1"/>
    <col min="6" max="6" width="12.125" customWidth="1"/>
    <col min="7" max="7" width="14" customWidth="1"/>
    <col min="8" max="8" width="2.75" customWidth="1"/>
    <col min="9" max="9" width="18.625" customWidth="1"/>
    <col min="10" max="10" width="2.25" customWidth="1"/>
    <col min="11" max="11" width="8.625" customWidth="1"/>
    <col min="12" max="12" width="12.75" style="6" hidden="1" customWidth="1"/>
    <col min="13" max="22" width="8.625" customWidth="1"/>
  </cols>
  <sheetData>
    <row r="1" spans="2:28" s="1" customFormat="1" ht="36.75" customHeight="1" thickBot="1">
      <c r="B1" s="223" t="s">
        <v>963</v>
      </c>
      <c r="C1" s="224"/>
      <c r="D1" s="224"/>
      <c r="E1" s="64" t="s">
        <v>964</v>
      </c>
      <c r="F1" s="137" t="s">
        <v>965</v>
      </c>
      <c r="G1" s="44"/>
      <c r="H1" s="117" t="s">
        <v>0</v>
      </c>
      <c r="I1" s="44"/>
      <c r="J1" s="65" t="s">
        <v>1</v>
      </c>
      <c r="L1" s="37" t="s">
        <v>897</v>
      </c>
    </row>
    <row r="2" spans="2:28" s="1" customFormat="1" ht="15" customHeight="1">
      <c r="B2" s="66" t="s">
        <v>2</v>
      </c>
      <c r="C2" s="67"/>
      <c r="D2" s="68"/>
      <c r="E2" s="69" t="s">
        <v>3</v>
      </c>
      <c r="F2" s="70"/>
      <c r="G2" s="70"/>
      <c r="H2" s="70"/>
      <c r="I2" s="70"/>
      <c r="L2" s="38"/>
    </row>
    <row r="3" spans="2:28" ht="15" customHeight="1" thickBot="1">
      <c r="C3" s="66" t="s">
        <v>4</v>
      </c>
      <c r="E3" s="71" t="s">
        <v>5</v>
      </c>
      <c r="F3" s="70"/>
      <c r="G3" s="72" t="s">
        <v>1143</v>
      </c>
      <c r="H3" s="70"/>
      <c r="I3" s="73"/>
      <c r="J3" s="3"/>
      <c r="K3" s="3"/>
      <c r="L3" s="39" t="s">
        <v>899</v>
      </c>
    </row>
    <row r="4" spans="2:28" ht="19.5" customHeight="1" thickBot="1">
      <c r="C4" s="74" t="s">
        <v>901</v>
      </c>
      <c r="D4" s="130"/>
      <c r="I4" s="222" t="s">
        <v>1144</v>
      </c>
      <c r="L4" s="39" t="s">
        <v>896</v>
      </c>
    </row>
    <row r="5" spans="2:28" ht="12.75" customHeight="1" thickBot="1">
      <c r="F5" s="75" t="s">
        <v>906</v>
      </c>
    </row>
    <row r="6" spans="2:28" ht="18" customHeight="1" thickBot="1">
      <c r="C6" s="76" t="s">
        <v>6</v>
      </c>
      <c r="D6" s="118"/>
      <c r="E6" s="119" t="s">
        <v>900</v>
      </c>
      <c r="F6" s="53"/>
      <c r="Z6" s="4"/>
      <c r="AA6" s="5"/>
      <c r="AB6" s="5"/>
    </row>
    <row r="7" spans="2:28" ht="7.5" customHeight="1" thickBot="1">
      <c r="C7" s="77"/>
      <c r="D7" s="118"/>
      <c r="E7" s="119"/>
      <c r="K7" s="6"/>
      <c r="L7"/>
      <c r="Y7" s="4"/>
      <c r="Z7" s="5"/>
      <c r="AA7" s="5"/>
    </row>
    <row r="8" spans="2:28" ht="18" customHeight="1">
      <c r="C8" s="153" t="s">
        <v>1003</v>
      </c>
      <c r="D8" s="154" t="s">
        <v>1001</v>
      </c>
      <c r="E8" s="155"/>
      <c r="F8" s="120" t="s">
        <v>8</v>
      </c>
      <c r="G8" s="228" t="s">
        <v>9</v>
      </c>
      <c r="H8" s="229"/>
      <c r="I8" s="230"/>
      <c r="L8" s="37" t="s">
        <v>1000</v>
      </c>
    </row>
    <row r="9" spans="2:28" ht="18" customHeight="1">
      <c r="C9" s="156" t="s">
        <v>7</v>
      </c>
      <c r="D9" s="157"/>
      <c r="E9" s="158"/>
      <c r="F9" s="114" t="s">
        <v>11</v>
      </c>
      <c r="G9" s="231"/>
      <c r="H9" s="232"/>
      <c r="I9" s="233"/>
      <c r="L9" s="151" t="s">
        <v>1001</v>
      </c>
    </row>
    <row r="10" spans="2:28" ht="18" customHeight="1">
      <c r="C10" s="113" t="s">
        <v>10</v>
      </c>
      <c r="D10" s="159"/>
      <c r="E10" s="160"/>
      <c r="F10" s="114" t="s">
        <v>12</v>
      </c>
      <c r="G10" s="231"/>
      <c r="H10" s="232"/>
      <c r="I10" s="233"/>
      <c r="L10" s="152" t="s">
        <v>1002</v>
      </c>
    </row>
    <row r="11" spans="2:28" ht="20.25" customHeight="1" thickBot="1">
      <c r="C11" s="156" t="s">
        <v>11</v>
      </c>
      <c r="D11" s="159"/>
      <c r="E11" s="160"/>
      <c r="F11" s="116" t="s">
        <v>13</v>
      </c>
      <c r="G11" s="234"/>
      <c r="H11" s="226"/>
      <c r="I11" s="227"/>
    </row>
    <row r="12" spans="2:28" ht="18" customHeight="1" thickBot="1">
      <c r="C12" s="161" t="s">
        <v>1004</v>
      </c>
      <c r="D12" s="162"/>
      <c r="E12" s="163"/>
      <c r="F12" s="121"/>
      <c r="G12" s="6"/>
      <c r="H12" s="4"/>
      <c r="I12" s="4"/>
    </row>
    <row r="13" spans="2:28" ht="18" customHeight="1">
      <c r="C13" s="156" t="s">
        <v>1005</v>
      </c>
      <c r="D13" s="159"/>
      <c r="E13" s="164"/>
      <c r="F13" s="112" t="s">
        <v>14</v>
      </c>
      <c r="G13" s="235"/>
      <c r="H13" s="236"/>
      <c r="I13" s="237"/>
    </row>
    <row r="14" spans="2:28" ht="18" customHeight="1">
      <c r="C14" s="165"/>
      <c r="D14" s="159"/>
      <c r="E14" s="160"/>
      <c r="F14" s="122" t="s">
        <v>15</v>
      </c>
      <c r="G14" s="231"/>
      <c r="H14" s="232"/>
      <c r="I14" s="233"/>
    </row>
    <row r="15" spans="2:28" ht="18" customHeight="1">
      <c r="C15" s="166" t="s">
        <v>12</v>
      </c>
      <c r="D15" s="167"/>
      <c r="E15" s="163"/>
      <c r="F15" s="115" t="s">
        <v>12</v>
      </c>
      <c r="G15" s="231"/>
      <c r="H15" s="232"/>
      <c r="I15" s="233"/>
    </row>
    <row r="16" spans="2:28" ht="18" customHeight="1" thickBot="1">
      <c r="C16" s="168" t="s">
        <v>1006</v>
      </c>
      <c r="D16" s="169"/>
      <c r="E16" s="170"/>
      <c r="F16" s="116" t="s">
        <v>16</v>
      </c>
      <c r="G16" s="234"/>
      <c r="H16" s="226"/>
      <c r="I16" s="227"/>
    </row>
    <row r="17" spans="2:31" ht="8.25" customHeight="1" thickBot="1">
      <c r="D17" s="6"/>
      <c r="E17" s="78"/>
      <c r="F17" s="6"/>
      <c r="G17" s="6"/>
      <c r="AD17" s="4"/>
      <c r="AE17" s="7"/>
    </row>
    <row r="18" spans="2:31" ht="18" customHeight="1" thickBot="1">
      <c r="C18" s="75" t="s">
        <v>902</v>
      </c>
      <c r="D18" s="238"/>
      <c r="E18" s="236"/>
      <c r="F18" s="236"/>
      <c r="G18" s="236"/>
      <c r="H18" s="236"/>
      <c r="I18" s="237"/>
      <c r="J18" s="79"/>
      <c r="Q18" s="4"/>
      <c r="R18" s="7"/>
    </row>
    <row r="19" spans="2:31" ht="18" customHeight="1">
      <c r="C19" s="239"/>
      <c r="D19" s="240"/>
      <c r="E19" s="240"/>
      <c r="F19" s="240"/>
      <c r="G19" s="240"/>
      <c r="H19" s="240"/>
      <c r="I19" s="241"/>
      <c r="J19" s="79"/>
      <c r="Q19" s="4"/>
      <c r="R19" s="7"/>
    </row>
    <row r="20" spans="2:31" ht="18" customHeight="1">
      <c r="C20" s="242"/>
      <c r="D20" s="232"/>
      <c r="E20" s="232"/>
      <c r="F20" s="232"/>
      <c r="G20" s="232"/>
      <c r="H20" s="232"/>
      <c r="I20" s="233"/>
      <c r="J20" s="79"/>
      <c r="Q20" s="4"/>
      <c r="R20" s="7"/>
    </row>
    <row r="21" spans="2:31" ht="18" customHeight="1" thickBot="1">
      <c r="C21" s="225"/>
      <c r="D21" s="226"/>
      <c r="E21" s="226"/>
      <c r="F21" s="226"/>
      <c r="G21" s="226"/>
      <c r="H21" s="226"/>
      <c r="I21" s="227"/>
      <c r="J21" s="79"/>
      <c r="Q21" s="4"/>
      <c r="R21" s="7"/>
    </row>
    <row r="22" spans="2:31" ht="8.25" customHeight="1" thickBot="1">
      <c r="B22" s="6"/>
      <c r="D22" s="6"/>
      <c r="E22" s="6"/>
      <c r="F22" s="6"/>
      <c r="AC22" s="4"/>
      <c r="AD22" s="7"/>
    </row>
    <row r="23" spans="2:31" ht="29.25" customHeight="1" thickBot="1">
      <c r="C23" s="80" t="s">
        <v>907</v>
      </c>
      <c r="D23" s="81" t="s">
        <v>18</v>
      </c>
      <c r="E23" s="82"/>
      <c r="F23" s="83" t="s">
        <v>903</v>
      </c>
      <c r="G23" s="84" t="s">
        <v>898</v>
      </c>
      <c r="H23" s="85"/>
      <c r="I23" s="86" t="s">
        <v>904</v>
      </c>
    </row>
    <row r="24" spans="2:31" ht="18" customHeight="1">
      <c r="B24" s="87">
        <v>1</v>
      </c>
      <c r="C24" s="45"/>
      <c r="D24" s="132" t="str">
        <f>IF(ISBLANK(C24),"　",IFERROR(VLOOKUP(C24,商品マスター!$D$2:$I$1014,3,0),"商品なし"))</f>
        <v>　</v>
      </c>
      <c r="E24" s="88"/>
      <c r="F24" s="49"/>
      <c r="G24" s="143" t="str">
        <f>IF(ISBLANK(C24),"　",IFERROR(VLOOKUP(C24,商品マスター!$D$2:$I$1014,5,0),"商品なし"))</f>
        <v>　</v>
      </c>
      <c r="H24" s="89"/>
      <c r="I24" s="135" t="str">
        <f>IF(ISERROR(F24*G24),"",F24*G24)</f>
        <v/>
      </c>
    </row>
    <row r="25" spans="2:31" ht="18" customHeight="1">
      <c r="B25" s="87">
        <v>2</v>
      </c>
      <c r="C25" s="45"/>
      <c r="D25" s="133" t="str">
        <f>IF(ISBLANK(C25),"　",IFERROR(VLOOKUP(C25,商品マスター!$D$2:$I$1014,3,0),"商品なし"))</f>
        <v>　</v>
      </c>
      <c r="E25" s="90"/>
      <c r="F25" s="49"/>
      <c r="G25" s="144" t="str">
        <f>IF(ISBLANK(C25),"　",IFERROR(VLOOKUP(C25,商品マスター!$D$2:$I$1014,5,0),"商品なし"))</f>
        <v>　</v>
      </c>
      <c r="H25" s="91"/>
      <c r="I25" s="136" t="str">
        <f t="shared" ref="I25:I53" si="0">IF(ISERROR(F25*G25),"",F25*G25)</f>
        <v/>
      </c>
    </row>
    <row r="26" spans="2:31" ht="18" customHeight="1">
      <c r="B26" s="87">
        <v>3</v>
      </c>
      <c r="C26" s="46"/>
      <c r="D26" s="133" t="str">
        <f>IF(ISBLANK(C26),"　",IFERROR(VLOOKUP(C26,商品マスター!$D$2:$I$1014,3,0),"商品なし"))</f>
        <v>　</v>
      </c>
      <c r="E26" s="90"/>
      <c r="F26" s="49"/>
      <c r="G26" s="144" t="str">
        <f>IF(ISBLANK(C26),"　",IFERROR(VLOOKUP(C26,商品マスター!$D$2:$I$1014,5,0),"商品なし"))</f>
        <v>　</v>
      </c>
      <c r="H26" s="91"/>
      <c r="I26" s="136" t="str">
        <f t="shared" si="0"/>
        <v/>
      </c>
    </row>
    <row r="27" spans="2:31" ht="18" customHeight="1">
      <c r="B27" s="87">
        <v>4</v>
      </c>
      <c r="C27" s="46"/>
      <c r="D27" s="133" t="str">
        <f>IF(ISBLANK(C27),"　",IFERROR(VLOOKUP(C27,商品マスター!$D$2:$I$1014,3,0),"商品なし"))</f>
        <v>　</v>
      </c>
      <c r="E27" s="90"/>
      <c r="F27" s="49"/>
      <c r="G27" s="144" t="str">
        <f>IF(ISBLANK(C27),"　",IFERROR(VLOOKUP(C27,商品マスター!$D$2:$I$1014,5,0),"商品なし"))</f>
        <v>　</v>
      </c>
      <c r="H27" s="91"/>
      <c r="I27" s="136" t="str">
        <f t="shared" si="0"/>
        <v/>
      </c>
    </row>
    <row r="28" spans="2:31" ht="18" customHeight="1">
      <c r="B28" s="87">
        <v>5</v>
      </c>
      <c r="C28" s="177"/>
      <c r="D28" s="133" t="str">
        <f>IF(ISBLANK(C28),"　",IFERROR(VLOOKUP(C28,商品マスター!$D$2:$I$1014,3,0),"商品なし"))</f>
        <v>　</v>
      </c>
      <c r="E28" s="90"/>
      <c r="F28" s="49"/>
      <c r="G28" s="144" t="str">
        <f>IF(ISBLANK(C28),"　",IFERROR(VLOOKUP(C28,商品マスター!$D$2:$I$1014,5,0),"商品なし"))</f>
        <v>　</v>
      </c>
      <c r="H28" s="91"/>
      <c r="I28" s="136" t="str">
        <f t="shared" si="0"/>
        <v/>
      </c>
    </row>
    <row r="29" spans="2:31" ht="18" customHeight="1">
      <c r="B29" s="87">
        <v>6</v>
      </c>
      <c r="C29" s="47"/>
      <c r="D29" s="133" t="str">
        <f>IF(ISBLANK(C29),"　",IFERROR(VLOOKUP(C29,商品マスター!$D$2:$I$1014,3,0),"商品なし"))</f>
        <v>　</v>
      </c>
      <c r="E29" s="90"/>
      <c r="F29" s="49"/>
      <c r="G29" s="144" t="str">
        <f>IF(ISBLANK(C29),"　",IFERROR(VLOOKUP(C29,商品マスター!$D$2:$I$1014,5,0),"商品なし"))</f>
        <v>　</v>
      </c>
      <c r="H29" s="91"/>
      <c r="I29" s="136" t="str">
        <f t="shared" si="0"/>
        <v/>
      </c>
    </row>
    <row r="30" spans="2:31" ht="18" customHeight="1">
      <c r="B30" s="87">
        <v>7</v>
      </c>
      <c r="C30" s="47"/>
      <c r="D30" s="133" t="str">
        <f>IF(ISBLANK(C30),"　",IFERROR(VLOOKUP(C30,商品マスター!$D$2:$I$1014,3,0),"商品なし"))</f>
        <v>　</v>
      </c>
      <c r="E30" s="90"/>
      <c r="F30" s="49"/>
      <c r="G30" s="144" t="str">
        <f>IF(ISBLANK(C30),"　",IFERROR(VLOOKUP(C30,商品マスター!$D$2:$I$1014,5,0),"商品なし"))</f>
        <v>　</v>
      </c>
      <c r="H30" s="91"/>
      <c r="I30" s="136" t="str">
        <f t="shared" si="0"/>
        <v/>
      </c>
    </row>
    <row r="31" spans="2:31" ht="18" customHeight="1">
      <c r="B31" s="87">
        <v>8</v>
      </c>
      <c r="C31" s="47"/>
      <c r="D31" s="133" t="str">
        <f>IF(ISBLANK(C31),"　",IFERROR(VLOOKUP(C31,商品マスター!$D$2:$I$1014,3,0),"商品なし"))</f>
        <v>　</v>
      </c>
      <c r="E31" s="90"/>
      <c r="F31" s="49"/>
      <c r="G31" s="144" t="str">
        <f>IF(ISBLANK(C31),"　",IFERROR(VLOOKUP(C31,商品マスター!$D$2:$I$1014,5,0),"商品なし"))</f>
        <v>　</v>
      </c>
      <c r="H31" s="91"/>
      <c r="I31" s="136" t="str">
        <f t="shared" si="0"/>
        <v/>
      </c>
    </row>
    <row r="32" spans="2:31" ht="18" customHeight="1">
      <c r="B32" s="87">
        <v>9</v>
      </c>
      <c r="C32" s="47"/>
      <c r="D32" s="133" t="str">
        <f>IF(ISBLANK(C32),"　",IFERROR(VLOOKUP(C32,商品マスター!$D$2:$I$1014,3,0),"商品なし"))</f>
        <v>　</v>
      </c>
      <c r="E32" s="90"/>
      <c r="F32" s="49"/>
      <c r="G32" s="144" t="str">
        <f>IF(ISBLANK(C32),"　",IFERROR(VLOOKUP(C32,商品マスター!$D$2:$I$1014,5,0),"商品なし"))</f>
        <v>　</v>
      </c>
      <c r="H32" s="91"/>
      <c r="I32" s="136" t="str">
        <f t="shared" si="0"/>
        <v/>
      </c>
    </row>
    <row r="33" spans="2:9" ht="18" customHeight="1">
      <c r="B33" s="87">
        <v>10</v>
      </c>
      <c r="C33" s="47"/>
      <c r="D33" s="133" t="str">
        <f>IF(ISBLANK(C33),"　",IFERROR(VLOOKUP(C33,商品マスター!$D$2:$I$1014,3,0),"商品なし"))</f>
        <v>　</v>
      </c>
      <c r="E33" s="90"/>
      <c r="F33" s="49"/>
      <c r="G33" s="144" t="str">
        <f>IF(ISBLANK(C33),"　",IFERROR(VLOOKUP(C33,商品マスター!$D$2:$I$1014,5,0),"商品なし"))</f>
        <v>　</v>
      </c>
      <c r="H33" s="91"/>
      <c r="I33" s="136" t="str">
        <f t="shared" si="0"/>
        <v/>
      </c>
    </row>
    <row r="34" spans="2:9" ht="18" customHeight="1">
      <c r="B34" s="87">
        <v>11</v>
      </c>
      <c r="C34" s="47"/>
      <c r="D34" s="133" t="str">
        <f>IF(ISBLANK(C34),"　",IFERROR(VLOOKUP(C34,商品マスター!$D$2:$I$1014,3,0),"商品なし"))</f>
        <v>　</v>
      </c>
      <c r="E34" s="90"/>
      <c r="F34" s="49"/>
      <c r="G34" s="144" t="str">
        <f>IF(ISBLANK(C34),"　",IFERROR(VLOOKUP(C34,商品マスター!$D$2:$I$1014,5,0),"商品なし"))</f>
        <v>　</v>
      </c>
      <c r="H34" s="91"/>
      <c r="I34" s="136" t="str">
        <f t="shared" si="0"/>
        <v/>
      </c>
    </row>
    <row r="35" spans="2:9" ht="18" customHeight="1">
      <c r="B35" s="87">
        <v>12</v>
      </c>
      <c r="C35" s="47"/>
      <c r="D35" s="133" t="str">
        <f>IF(ISBLANK(C35),"　",IFERROR(VLOOKUP(C35,商品マスター!$D$2:$I$1014,3,0),"商品なし"))</f>
        <v>　</v>
      </c>
      <c r="E35" s="90"/>
      <c r="F35" s="49"/>
      <c r="G35" s="144" t="str">
        <f>IF(ISBLANK(C35),"　",IFERROR(VLOOKUP(C35,商品マスター!$D$2:$I$1014,5,0),"商品なし"))</f>
        <v>　</v>
      </c>
      <c r="H35" s="91"/>
      <c r="I35" s="136" t="str">
        <f t="shared" si="0"/>
        <v/>
      </c>
    </row>
    <row r="36" spans="2:9" ht="18" customHeight="1">
      <c r="B36" s="87">
        <v>13</v>
      </c>
      <c r="C36" s="47"/>
      <c r="D36" s="133" t="str">
        <f>IF(ISBLANK(C36),"　",IFERROR(VLOOKUP(C36,商品マスター!$D$2:$I$1014,3,0),"商品なし"))</f>
        <v>　</v>
      </c>
      <c r="E36" s="90"/>
      <c r="F36" s="49"/>
      <c r="G36" s="144" t="str">
        <f>IF(ISBLANK(C36),"　",IFERROR(VLOOKUP(C36,商品マスター!$D$2:$I$1014,5,0),"商品なし"))</f>
        <v>　</v>
      </c>
      <c r="H36" s="91"/>
      <c r="I36" s="136" t="str">
        <f t="shared" si="0"/>
        <v/>
      </c>
    </row>
    <row r="37" spans="2:9" ht="18" customHeight="1">
      <c r="B37" s="87">
        <v>14</v>
      </c>
      <c r="C37" s="47"/>
      <c r="D37" s="133" t="str">
        <f>IF(ISBLANK(C37),"　",IFERROR(VLOOKUP(C37,商品マスター!$D$2:$I$1014,3,0),"商品なし"))</f>
        <v>　</v>
      </c>
      <c r="E37" s="90"/>
      <c r="F37" s="49"/>
      <c r="G37" s="144" t="str">
        <f>IF(ISBLANK(C37),"　",IFERROR(VLOOKUP(C37,商品マスター!$D$2:$I$1014,5,0),"商品なし"))</f>
        <v>　</v>
      </c>
      <c r="H37" s="91"/>
      <c r="I37" s="136" t="str">
        <f t="shared" si="0"/>
        <v/>
      </c>
    </row>
    <row r="38" spans="2:9" ht="18" customHeight="1">
      <c r="B38" s="87">
        <v>15</v>
      </c>
      <c r="C38" s="47"/>
      <c r="D38" s="133" t="str">
        <f>IF(ISBLANK(C38),"　",IFERROR(VLOOKUP(C38,商品マスター!$D$2:$I$1014,3,0),"商品なし"))</f>
        <v>　</v>
      </c>
      <c r="E38" s="90"/>
      <c r="F38" s="49"/>
      <c r="G38" s="144" t="str">
        <f>IF(ISBLANK(C38),"　",IFERROR(VLOOKUP(C38,商品マスター!$D$2:$I$1014,5,0),"商品なし"))</f>
        <v>　</v>
      </c>
      <c r="H38" s="91"/>
      <c r="I38" s="136" t="str">
        <f t="shared" si="0"/>
        <v/>
      </c>
    </row>
    <row r="39" spans="2:9" ht="18" customHeight="1">
      <c r="B39" s="87">
        <v>16</v>
      </c>
      <c r="C39" s="47"/>
      <c r="D39" s="133" t="str">
        <f>IF(ISBLANK(C39),"　",IFERROR(VLOOKUP(C39,商品マスター!$D$2:$I$1014,3,0),"商品なし"))</f>
        <v>　</v>
      </c>
      <c r="E39" s="90"/>
      <c r="F39" s="49"/>
      <c r="G39" s="144" t="str">
        <f>IF(ISBLANK(C39),"　",IFERROR(VLOOKUP(C39,商品マスター!$D$2:$I$1014,5,0),"商品なし"))</f>
        <v>　</v>
      </c>
      <c r="H39" s="91"/>
      <c r="I39" s="136" t="str">
        <f t="shared" si="0"/>
        <v/>
      </c>
    </row>
    <row r="40" spans="2:9" ht="18" customHeight="1">
      <c r="B40" s="87">
        <v>17</v>
      </c>
      <c r="C40" s="47"/>
      <c r="D40" s="133" t="str">
        <f>IF(ISBLANK(C40),"　",IFERROR(VLOOKUP(C40,商品マスター!$D$2:$I$1014,3,0),"商品なし"))</f>
        <v>　</v>
      </c>
      <c r="E40" s="90"/>
      <c r="F40" s="49"/>
      <c r="G40" s="144" t="str">
        <f>IF(ISBLANK(C40),"　",IFERROR(VLOOKUP(C40,商品マスター!$D$2:$I$1014,5,0),"商品なし"))</f>
        <v>　</v>
      </c>
      <c r="H40" s="91"/>
      <c r="I40" s="136" t="str">
        <f t="shared" si="0"/>
        <v/>
      </c>
    </row>
    <row r="41" spans="2:9" ht="18" customHeight="1">
      <c r="B41" s="87">
        <v>18</v>
      </c>
      <c r="C41" s="47"/>
      <c r="D41" s="133" t="str">
        <f>IF(ISBLANK(C41),"　",IFERROR(VLOOKUP(C41,商品マスター!$D$2:$I$1014,3,0),"商品なし"))</f>
        <v>　</v>
      </c>
      <c r="E41" s="90"/>
      <c r="F41" s="49"/>
      <c r="G41" s="144" t="str">
        <f>IF(ISBLANK(C41),"　",IFERROR(VLOOKUP(C41,商品マスター!$D$2:$I$1014,5,0),"商品なし"))</f>
        <v>　</v>
      </c>
      <c r="H41" s="91"/>
      <c r="I41" s="136" t="str">
        <f t="shared" si="0"/>
        <v/>
      </c>
    </row>
    <row r="42" spans="2:9" ht="18" customHeight="1">
      <c r="B42" s="87">
        <v>19</v>
      </c>
      <c r="C42" s="47"/>
      <c r="D42" s="133" t="str">
        <f>IF(ISBLANK(C42),"　",IFERROR(VLOOKUP(C42,商品マスター!$D$2:$I$1014,3,0),"商品なし"))</f>
        <v>　</v>
      </c>
      <c r="E42" s="90"/>
      <c r="F42" s="49"/>
      <c r="G42" s="144" t="str">
        <f>IF(ISBLANK(C42),"　",IFERROR(VLOOKUP(C42,商品マスター!$D$2:$I$1014,5,0),"商品なし"))</f>
        <v>　</v>
      </c>
      <c r="H42" s="91"/>
      <c r="I42" s="136" t="str">
        <f t="shared" si="0"/>
        <v/>
      </c>
    </row>
    <row r="43" spans="2:9" ht="18" customHeight="1">
      <c r="B43" s="87">
        <v>20</v>
      </c>
      <c r="C43" s="47"/>
      <c r="D43" s="133" t="str">
        <f>IF(ISBLANK(C43),"　",IFERROR(VLOOKUP(C43,商品マスター!$D$2:$I$1014,3,0),"商品なし"))</f>
        <v>　</v>
      </c>
      <c r="E43" s="90"/>
      <c r="F43" s="49"/>
      <c r="G43" s="144" t="str">
        <f>IF(ISBLANK(C43),"　",IFERROR(VLOOKUP(C43,商品マスター!$D$2:$I$1014,5,0),"商品なし"))</f>
        <v>　</v>
      </c>
      <c r="H43" s="91"/>
      <c r="I43" s="136" t="str">
        <f t="shared" si="0"/>
        <v/>
      </c>
    </row>
    <row r="44" spans="2:9" ht="18" customHeight="1">
      <c r="B44" s="87">
        <v>21</v>
      </c>
      <c r="C44" s="47"/>
      <c r="D44" s="133" t="str">
        <f>IF(ISBLANK(C44),"　",IFERROR(VLOOKUP(C44,商品マスター!$D$2:$I$1014,3,0),"商品なし"))</f>
        <v>　</v>
      </c>
      <c r="E44" s="90"/>
      <c r="F44" s="49"/>
      <c r="G44" s="144" t="str">
        <f>IF(ISBLANK(C44),"　",IFERROR(VLOOKUP(C44,商品マスター!$D$2:$I$1014,5,0),"商品なし"))</f>
        <v>　</v>
      </c>
      <c r="H44" s="91"/>
      <c r="I44" s="136" t="str">
        <f t="shared" si="0"/>
        <v/>
      </c>
    </row>
    <row r="45" spans="2:9" ht="18" customHeight="1">
      <c r="B45" s="87">
        <v>22</v>
      </c>
      <c r="C45" s="46"/>
      <c r="D45" s="133" t="str">
        <f>IF(ISBLANK(C45),"　",IFERROR(VLOOKUP(C45,商品マスター!$D$2:$I$1014,3,0),"商品なし"))</f>
        <v>　</v>
      </c>
      <c r="E45" s="90"/>
      <c r="F45" s="50"/>
      <c r="G45" s="144" t="str">
        <f>IF(ISBLANK(C45),"　",IFERROR(VLOOKUP(C45,商品マスター!$D$2:$I$1014,5,0),"商品なし"))</f>
        <v>　</v>
      </c>
      <c r="H45" s="92"/>
      <c r="I45" s="136" t="str">
        <f t="shared" si="0"/>
        <v/>
      </c>
    </row>
    <row r="46" spans="2:9" ht="18" customHeight="1">
      <c r="B46" s="87">
        <v>23</v>
      </c>
      <c r="C46" s="46"/>
      <c r="D46" s="133" t="str">
        <f>IF(ISBLANK(C46),"　",IFERROR(VLOOKUP(C46,商品マスター!$D$2:$I$1014,3,0),"商品なし"))</f>
        <v>　</v>
      </c>
      <c r="E46" s="90"/>
      <c r="F46" s="50"/>
      <c r="G46" s="144" t="str">
        <f>IF(ISBLANK(C46),"　",IFERROR(VLOOKUP(C46,商品マスター!$D$2:$I$1014,5,0),"商品なし"))</f>
        <v>　</v>
      </c>
      <c r="H46" s="92"/>
      <c r="I46" s="136" t="str">
        <f t="shared" si="0"/>
        <v/>
      </c>
    </row>
    <row r="47" spans="2:9" ht="18" customHeight="1">
      <c r="B47" s="87">
        <v>24</v>
      </c>
      <c r="C47" s="47"/>
      <c r="D47" s="133" t="str">
        <f>IF(ISBLANK(C47),"　",IFERROR(VLOOKUP(C47,商品マスター!$D$2:$I$1014,3,0),"商品なし"))</f>
        <v>　</v>
      </c>
      <c r="E47" s="90"/>
      <c r="F47" s="49"/>
      <c r="G47" s="144" t="str">
        <f>IF(ISBLANK(C47),"　",IFERROR(VLOOKUP(C47,商品マスター!$D$2:$I$1014,5,0),"商品なし"))</f>
        <v>　</v>
      </c>
      <c r="H47" s="91"/>
      <c r="I47" s="136" t="str">
        <f t="shared" ref="I47:I51" si="1">IF(ISERROR(F47*G47),"",F47*G47)</f>
        <v/>
      </c>
    </row>
    <row r="48" spans="2:9" ht="18" customHeight="1">
      <c r="B48" s="87">
        <v>25</v>
      </c>
      <c r="C48" s="47"/>
      <c r="D48" s="133" t="str">
        <f>IF(ISBLANK(C48),"　",IFERROR(VLOOKUP(C48,商品マスター!$D$2:$I$1014,3,0),"商品なし"))</f>
        <v>　</v>
      </c>
      <c r="E48" s="90"/>
      <c r="F48" s="49"/>
      <c r="G48" s="144" t="str">
        <f>IF(ISBLANK(C48),"　",IFERROR(VLOOKUP(C48,商品マスター!$D$2:$I$1014,5,0),"商品なし"))</f>
        <v>　</v>
      </c>
      <c r="H48" s="91"/>
      <c r="I48" s="136" t="str">
        <f t="shared" si="1"/>
        <v/>
      </c>
    </row>
    <row r="49" spans="2:22" ht="18" customHeight="1">
      <c r="B49" s="87">
        <v>26</v>
      </c>
      <c r="C49" s="47"/>
      <c r="D49" s="133" t="str">
        <f>IF(ISBLANK(C49),"　",IFERROR(VLOOKUP(C49,商品マスター!$D$2:$I$1014,3,0),"商品なし"))</f>
        <v>　</v>
      </c>
      <c r="E49" s="90"/>
      <c r="F49" s="49"/>
      <c r="G49" s="144" t="str">
        <f>IF(ISBLANK(C49),"　",IFERROR(VLOOKUP(C49,商品マスター!$D$2:$I$1014,5,0),"商品なし"))</f>
        <v>　</v>
      </c>
      <c r="H49" s="91"/>
      <c r="I49" s="136" t="str">
        <f t="shared" si="1"/>
        <v/>
      </c>
    </row>
    <row r="50" spans="2:22" ht="18" customHeight="1">
      <c r="B50" s="87">
        <v>27</v>
      </c>
      <c r="C50" s="46"/>
      <c r="D50" s="133" t="str">
        <f>IF(ISBLANK(C50),"　",IFERROR(VLOOKUP(C50,商品マスター!$D$2:$I$1014,3,0),"商品なし"))</f>
        <v>　</v>
      </c>
      <c r="E50" s="90"/>
      <c r="F50" s="50"/>
      <c r="G50" s="144" t="str">
        <f>IF(ISBLANK(C50),"　",IFERROR(VLOOKUP(C50,商品マスター!$D$2:$I$1014,5,0),"商品なし"))</f>
        <v>　</v>
      </c>
      <c r="H50" s="92"/>
      <c r="I50" s="136" t="str">
        <f t="shared" si="1"/>
        <v/>
      </c>
    </row>
    <row r="51" spans="2:22" ht="18" customHeight="1">
      <c r="B51" s="87">
        <v>28</v>
      </c>
      <c r="C51" s="46"/>
      <c r="D51" s="133" t="str">
        <f>IF(ISBLANK(C51),"　",IFERROR(VLOOKUP(C51,商品マスター!$D$2:$I$1014,3,0),"商品なし"))</f>
        <v>　</v>
      </c>
      <c r="E51" s="90"/>
      <c r="F51" s="147"/>
      <c r="G51" s="144" t="str">
        <f>IF(ISBLANK(C51),"　",IFERROR(VLOOKUP(C51,商品マスター!$D$2:$I$1014,5,0),"商品なし"))</f>
        <v>　</v>
      </c>
      <c r="H51" s="92"/>
      <c r="I51" s="136" t="str">
        <f t="shared" si="1"/>
        <v/>
      </c>
    </row>
    <row r="52" spans="2:22" ht="18" customHeight="1">
      <c r="B52" s="87">
        <v>29</v>
      </c>
      <c r="C52" s="46"/>
      <c r="D52" s="133" t="str">
        <f>IF(ISBLANK(C52),"　",IFERROR(VLOOKUP(C52,商品マスター!$D$2:$I$1014,3,0),"商品なし"))</f>
        <v>　</v>
      </c>
      <c r="E52" s="90"/>
      <c r="F52" s="50"/>
      <c r="G52" s="144" t="str">
        <f>IF(ISBLANK(C52),"　",IFERROR(VLOOKUP(C52,商品マスター!$D$2:$I$1014,5,0),"商品なし"))</f>
        <v>　</v>
      </c>
      <c r="H52" s="92"/>
      <c r="I52" s="136" t="str">
        <f t="shared" si="0"/>
        <v/>
      </c>
    </row>
    <row r="53" spans="2:22" ht="18" customHeight="1" thickBot="1">
      <c r="B53" s="87">
        <v>30</v>
      </c>
      <c r="C53" s="48"/>
      <c r="D53" s="134" t="str">
        <f>IF(ISBLANK(C53),"　",IFERROR(VLOOKUP(C53,商品マスター!$D$2:$I$1014,3,0),"商品なし"))</f>
        <v>　</v>
      </c>
      <c r="E53" s="93"/>
      <c r="F53" s="51"/>
      <c r="G53" s="144" t="str">
        <f>IF(ISBLANK(C53),"　",IFERROR(VLOOKUP(C53,商品マスター!$D$2:$I$1014,5,0),"商品なし"))</f>
        <v>　</v>
      </c>
      <c r="H53" s="94"/>
      <c r="I53" s="136" t="str">
        <f t="shared" si="0"/>
        <v/>
      </c>
    </row>
    <row r="54" spans="2:22" ht="20.100000000000001" customHeight="1" thickBot="1">
      <c r="B54" s="87"/>
      <c r="C54" s="95"/>
      <c r="D54" s="4"/>
      <c r="E54" s="4"/>
      <c r="F54" s="96"/>
      <c r="G54" s="97" t="s">
        <v>905</v>
      </c>
      <c r="H54" s="98"/>
      <c r="I54" s="99">
        <f>SUM(I24:I53)</f>
        <v>0</v>
      </c>
    </row>
    <row r="55" spans="2:22" s="43" customFormat="1" ht="20.100000000000001" customHeight="1" thickBot="1">
      <c r="B55" s="100" t="s">
        <v>19</v>
      </c>
      <c r="C55" s="101"/>
      <c r="D55" s="102"/>
      <c r="E55" s="102"/>
      <c r="F55" s="103" t="s">
        <v>975</v>
      </c>
      <c r="G55" s="104" t="s">
        <v>962</v>
      </c>
      <c r="H55" s="105"/>
      <c r="I55" s="52">
        <v>500</v>
      </c>
      <c r="J55" s="41"/>
      <c r="K55" s="41"/>
      <c r="L55" s="42"/>
      <c r="M55" s="41"/>
      <c r="N55" s="41"/>
      <c r="O55" s="41"/>
      <c r="P55" s="41"/>
      <c r="Q55" s="41"/>
      <c r="R55" s="41"/>
      <c r="S55" s="41"/>
      <c r="T55" s="41"/>
      <c r="U55" s="41"/>
      <c r="V55" s="41"/>
    </row>
    <row r="56" spans="2:22" ht="20.100000000000001" customHeight="1" thickBot="1">
      <c r="B56" s="123" t="s">
        <v>20</v>
      </c>
      <c r="C56" s="124"/>
      <c r="D56" s="125"/>
      <c r="E56" s="9"/>
      <c r="F56" s="106">
        <f>SUM(F24:F53)</f>
        <v>0</v>
      </c>
      <c r="G56" s="107" t="s">
        <v>23</v>
      </c>
      <c r="H56" s="108"/>
      <c r="I56" s="109">
        <f>I54+I55</f>
        <v>500</v>
      </c>
      <c r="J56" s="9"/>
      <c r="K56" s="9"/>
      <c r="L56" s="10"/>
      <c r="M56" s="9"/>
      <c r="N56" s="9"/>
      <c r="O56" s="9"/>
      <c r="P56" s="9"/>
      <c r="Q56" s="9"/>
      <c r="R56" s="9"/>
      <c r="S56" s="9"/>
      <c r="T56" s="9"/>
      <c r="U56" s="9"/>
      <c r="V56" s="9"/>
    </row>
    <row r="57" spans="2:22" s="2" customFormat="1" ht="15" customHeight="1">
      <c r="B57" s="126" t="s">
        <v>21</v>
      </c>
      <c r="C57" s="127"/>
      <c r="D57" s="128"/>
      <c r="E57" s="8"/>
      <c r="F57" s="110"/>
      <c r="G57" s="111"/>
      <c r="H57" s="111"/>
      <c r="I57" s="111" t="s">
        <v>22</v>
      </c>
      <c r="J57" s="8"/>
      <c r="K57" s="8"/>
      <c r="L57" s="40"/>
      <c r="M57" s="8"/>
      <c r="N57" s="8"/>
      <c r="O57" s="8"/>
      <c r="P57" s="8"/>
      <c r="Q57" s="8"/>
      <c r="R57" s="8"/>
      <c r="S57" s="8"/>
      <c r="T57" s="8"/>
      <c r="U57" s="8"/>
      <c r="V57" s="8"/>
    </row>
    <row r="58" spans="2:22" s="2" customFormat="1" ht="15" customHeight="1">
      <c r="B58" s="126" t="s">
        <v>24</v>
      </c>
      <c r="C58" s="127"/>
      <c r="D58" s="128"/>
      <c r="E58" s="128"/>
      <c r="F58" s="128"/>
      <c r="G58" s="128"/>
      <c r="H58" s="8"/>
      <c r="I58" s="8"/>
      <c r="J58" s="8"/>
      <c r="K58" s="8"/>
      <c r="L58" s="40"/>
      <c r="M58" s="8"/>
      <c r="N58" s="8"/>
      <c r="O58" s="8"/>
      <c r="P58" s="8"/>
      <c r="Q58" s="8"/>
      <c r="R58" s="8"/>
      <c r="S58" s="8"/>
      <c r="T58" s="8"/>
      <c r="U58" s="8"/>
      <c r="V58" s="8"/>
    </row>
    <row r="59" spans="2:22" s="2" customFormat="1" ht="15" customHeight="1">
      <c r="B59" s="129" t="s">
        <v>25</v>
      </c>
      <c r="C59" s="127"/>
      <c r="D59" s="128"/>
      <c r="E59" s="128"/>
      <c r="F59" s="128"/>
      <c r="G59" s="128"/>
      <c r="H59" s="8"/>
      <c r="I59" s="8"/>
      <c r="J59" s="8"/>
      <c r="K59" s="8"/>
      <c r="L59" s="40"/>
      <c r="M59" s="8"/>
      <c r="N59" s="8"/>
      <c r="O59" s="8"/>
      <c r="P59" s="8"/>
      <c r="Q59" s="8"/>
      <c r="R59" s="8"/>
      <c r="S59" s="8"/>
      <c r="T59" s="8"/>
      <c r="U59" s="8"/>
      <c r="V59" s="8"/>
    </row>
    <row r="60" spans="2:22" s="2" customFormat="1" ht="15" customHeight="1">
      <c r="B60" s="129" t="s">
        <v>976</v>
      </c>
      <c r="C60" s="127"/>
      <c r="D60" s="128"/>
      <c r="E60" s="128"/>
      <c r="F60" s="128"/>
      <c r="G60" s="128"/>
      <c r="H60" s="8"/>
      <c r="I60" s="8"/>
      <c r="J60" s="8"/>
      <c r="K60" s="8"/>
      <c r="L60" s="40"/>
      <c r="M60" s="8"/>
      <c r="N60" s="8"/>
      <c r="O60" s="8"/>
      <c r="P60" s="8"/>
      <c r="Q60" s="8"/>
      <c r="R60" s="8"/>
      <c r="S60" s="8"/>
      <c r="T60" s="8"/>
      <c r="U60" s="8"/>
      <c r="V60" s="8"/>
    </row>
    <row r="61" spans="2:22">
      <c r="F61" s="11"/>
    </row>
    <row r="62" spans="2:22">
      <c r="F62" s="12"/>
    </row>
    <row r="63" spans="2:22">
      <c r="F63" s="11"/>
    </row>
  </sheetData>
  <sheetProtection algorithmName="SHA-512" hashValue="Q0c/Fc2Op/6lalBgwVW/5XTm7KSUlzRZp8XdVh5PwOL/gyAqeuCEQLKOptts8Syhlg91VAN9F8Wn9b+RP6l46A==" saltValue="Bg/RTTdSYLqOFBfD9K2axA==" spinCount="100000" sheet="1" objects="1" scenarios="1"/>
  <mergeCells count="13">
    <mergeCell ref="B1:D1"/>
    <mergeCell ref="C21:I21"/>
    <mergeCell ref="G8:I8"/>
    <mergeCell ref="G9:I9"/>
    <mergeCell ref="G10:I10"/>
    <mergeCell ref="G11:I11"/>
    <mergeCell ref="G13:I13"/>
    <mergeCell ref="G14:I14"/>
    <mergeCell ref="G15:I15"/>
    <mergeCell ref="G16:I16"/>
    <mergeCell ref="D18:I18"/>
    <mergeCell ref="C19:I19"/>
    <mergeCell ref="C20:I20"/>
  </mergeCells>
  <phoneticPr fontId="3"/>
  <dataValidations count="2">
    <dataValidation type="list" allowBlank="1" showInputMessage="1" showErrorMessage="1" promptTitle="請求先選択" prompt="▼をクリックして請求先を選択してください。" sqref="F6" xr:uid="{6B7E2EC7-9964-4338-940B-2170B0CFBE09}">
      <formula1>$L$2:$L$4</formula1>
    </dataValidation>
    <dataValidation type="list" allowBlank="1" showInputMessage="1" showErrorMessage="1" sqref="D8" xr:uid="{B46C9E44-EC30-41A9-A44B-FCFE7A1B0F1C}">
      <formula1>$L$9:$L$10</formula1>
    </dataValidation>
  </dataValidations>
  <printOptions horizontalCentered="1"/>
  <pageMargins left="0" right="0" top="0.55118110236220474" bottom="0.15748031496062992" header="0.31496062992125984" footer="0.31496062992125984"/>
  <pageSetup paperSize="9" scale="73" orientation="portrait" horizontalDpi="4294967293" verticalDpi="0" r:id="rId1"/>
  <colBreaks count="1" manualBreakCount="1">
    <brk id="10" max="54"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E1890-27BD-4055-B7B7-BA097667B87E}">
  <sheetPr>
    <pageSetUpPr fitToPage="1"/>
  </sheetPr>
  <dimension ref="A1:R934"/>
  <sheetViews>
    <sheetView topLeftCell="A619" zoomScale="82" zoomScaleNormal="82" workbookViewId="0">
      <selection activeCell="F623" sqref="F623"/>
    </sheetView>
  </sheetViews>
  <sheetFormatPr defaultColWidth="13" defaultRowHeight="19.5"/>
  <cols>
    <col min="1" max="1" width="5" style="17" customWidth="1"/>
    <col min="2" max="2" width="4" style="17" customWidth="1"/>
    <col min="3" max="3" width="10.875" style="25" customWidth="1"/>
    <col min="4" max="4" width="8.5" style="13" bestFit="1" customWidth="1"/>
    <col min="5" max="5" width="17.75" style="14" bestFit="1" customWidth="1"/>
    <col min="6" max="6" width="57.5" style="27" customWidth="1"/>
    <col min="7" max="7" width="18" style="25" customWidth="1"/>
    <col min="8" max="8" width="8" style="18" customWidth="1"/>
    <col min="9" max="9" width="8.875" style="18" customWidth="1"/>
    <col min="10" max="10" width="11.875" style="17" bestFit="1" customWidth="1"/>
    <col min="11" max="11" width="15.625" style="196" customWidth="1"/>
    <col min="12" max="12" width="13" style="13"/>
    <col min="13" max="13" width="12.125" style="194" customWidth="1"/>
    <col min="14" max="14" width="19.5" style="13" customWidth="1"/>
    <col min="15" max="16384" width="13" style="13"/>
  </cols>
  <sheetData>
    <row r="1" spans="1:14" ht="33">
      <c r="A1" s="29" t="s">
        <v>26</v>
      </c>
      <c r="B1" s="31" t="s">
        <v>27</v>
      </c>
      <c r="C1" s="35" t="s">
        <v>28</v>
      </c>
      <c r="D1" s="36" t="s">
        <v>29</v>
      </c>
      <c r="E1" s="32" t="s">
        <v>30</v>
      </c>
      <c r="F1" s="34" t="s">
        <v>31</v>
      </c>
      <c r="G1" s="33" t="s">
        <v>32</v>
      </c>
      <c r="H1" s="15" t="s">
        <v>33</v>
      </c>
      <c r="I1" s="15" t="s">
        <v>34</v>
      </c>
      <c r="J1" s="30" t="s">
        <v>17</v>
      </c>
      <c r="K1" s="196" t="s">
        <v>908</v>
      </c>
      <c r="M1" s="195" t="s">
        <v>1056</v>
      </c>
      <c r="N1" s="13" t="s">
        <v>1057</v>
      </c>
    </row>
    <row r="2" spans="1:14">
      <c r="A2" s="16">
        <v>1</v>
      </c>
      <c r="B2" s="17">
        <v>1</v>
      </c>
      <c r="C2" s="25" t="s">
        <v>35</v>
      </c>
      <c r="D2" s="13">
        <v>10106</v>
      </c>
      <c r="E2" s="14">
        <v>4931187101067</v>
      </c>
      <c r="F2" s="27" t="s">
        <v>36</v>
      </c>
      <c r="G2" s="25" t="s">
        <v>37</v>
      </c>
      <c r="H2" s="18">
        <v>45100</v>
      </c>
      <c r="I2" s="18">
        <v>41000</v>
      </c>
      <c r="M2" s="194">
        <f>ROUND(I2*1.1,1)</f>
        <v>45100</v>
      </c>
      <c r="N2" s="17" t="str">
        <f>IF(M2=H2,"〇","ＮＧ")</f>
        <v>〇</v>
      </c>
    </row>
    <row r="3" spans="1:14">
      <c r="A3" s="16">
        <v>2</v>
      </c>
      <c r="B3" s="17">
        <v>1</v>
      </c>
      <c r="C3" s="25" t="s">
        <v>35</v>
      </c>
      <c r="D3" s="13">
        <v>10107</v>
      </c>
      <c r="E3" s="14">
        <v>4931187101074</v>
      </c>
      <c r="F3" s="27" t="s">
        <v>38</v>
      </c>
      <c r="H3" s="18">
        <v>45100</v>
      </c>
      <c r="I3" s="18">
        <v>41000</v>
      </c>
      <c r="M3" s="194">
        <f t="shared" ref="M3:M66" si="0">ROUND(I3*1.1,1)</f>
        <v>45100</v>
      </c>
      <c r="N3" s="17" t="str">
        <f t="shared" ref="N3:N66" si="1">IF(M3=H3,"〇","ＮＧ")</f>
        <v>〇</v>
      </c>
    </row>
    <row r="4" spans="1:14">
      <c r="A4" s="16">
        <v>3</v>
      </c>
      <c r="B4" s="17">
        <v>1</v>
      </c>
      <c r="C4" s="25" t="s">
        <v>35</v>
      </c>
      <c r="D4" s="13">
        <v>10108</v>
      </c>
      <c r="E4" s="14">
        <v>4931187101081</v>
      </c>
      <c r="F4" s="27" t="s">
        <v>39</v>
      </c>
      <c r="H4" s="18">
        <v>45100</v>
      </c>
      <c r="I4" s="18">
        <v>41000</v>
      </c>
      <c r="M4" s="194">
        <f t="shared" si="0"/>
        <v>45100</v>
      </c>
      <c r="N4" s="17" t="str">
        <f t="shared" si="1"/>
        <v>〇</v>
      </c>
    </row>
    <row r="5" spans="1:14">
      <c r="A5" s="16">
        <v>4</v>
      </c>
      <c r="B5" s="17">
        <v>1</v>
      </c>
      <c r="C5" s="25" t="s">
        <v>35</v>
      </c>
      <c r="D5" s="13">
        <v>10109</v>
      </c>
      <c r="E5" s="14">
        <v>4931187101098</v>
      </c>
      <c r="F5" s="27" t="s">
        <v>40</v>
      </c>
      <c r="H5" s="18">
        <v>45100</v>
      </c>
      <c r="I5" s="18">
        <v>41000</v>
      </c>
      <c r="M5" s="194">
        <f t="shared" si="0"/>
        <v>45100</v>
      </c>
      <c r="N5" s="17" t="str">
        <f t="shared" si="1"/>
        <v>〇</v>
      </c>
    </row>
    <row r="6" spans="1:14">
      <c r="A6" s="16">
        <v>5</v>
      </c>
      <c r="B6" s="17">
        <v>1</v>
      </c>
      <c r="C6" s="25" t="s">
        <v>35</v>
      </c>
      <c r="D6" s="13">
        <v>10110</v>
      </c>
      <c r="E6" s="14">
        <v>4931187101104</v>
      </c>
      <c r="F6" s="27" t="s">
        <v>41</v>
      </c>
      <c r="H6" s="18">
        <v>45100</v>
      </c>
      <c r="I6" s="18">
        <v>41000</v>
      </c>
      <c r="M6" s="194">
        <f t="shared" si="0"/>
        <v>45100</v>
      </c>
      <c r="N6" s="17" t="str">
        <f t="shared" si="1"/>
        <v>〇</v>
      </c>
    </row>
    <row r="7" spans="1:14">
      <c r="A7" s="16">
        <v>6</v>
      </c>
      <c r="B7" s="17">
        <v>1</v>
      </c>
      <c r="C7" s="25" t="s">
        <v>35</v>
      </c>
      <c r="D7" s="13">
        <v>10111</v>
      </c>
      <c r="E7" s="14">
        <v>4931187101111</v>
      </c>
      <c r="F7" s="27" t="s">
        <v>42</v>
      </c>
      <c r="H7" s="18">
        <v>45100</v>
      </c>
      <c r="I7" s="18">
        <v>41000</v>
      </c>
      <c r="M7" s="194">
        <f t="shared" si="0"/>
        <v>45100</v>
      </c>
      <c r="N7" s="17" t="str">
        <f t="shared" si="1"/>
        <v>〇</v>
      </c>
    </row>
    <row r="8" spans="1:14">
      <c r="A8" s="16">
        <v>7</v>
      </c>
      <c r="B8" s="17">
        <v>1</v>
      </c>
      <c r="C8" s="25" t="s">
        <v>35</v>
      </c>
      <c r="D8" s="13">
        <v>10112</v>
      </c>
      <c r="E8" s="14">
        <v>4931187101128</v>
      </c>
      <c r="F8" s="27" t="s">
        <v>43</v>
      </c>
      <c r="H8" s="18">
        <v>45100</v>
      </c>
      <c r="I8" s="18">
        <v>41000</v>
      </c>
      <c r="M8" s="194">
        <f t="shared" si="0"/>
        <v>45100</v>
      </c>
      <c r="N8" s="17" t="str">
        <f t="shared" si="1"/>
        <v>〇</v>
      </c>
    </row>
    <row r="9" spans="1:14">
      <c r="A9" s="16">
        <v>8</v>
      </c>
      <c r="B9" s="17">
        <v>1</v>
      </c>
      <c r="C9" s="25" t="s">
        <v>35</v>
      </c>
      <c r="D9" s="13">
        <v>10113</v>
      </c>
      <c r="E9" s="14">
        <v>4931187101135</v>
      </c>
      <c r="F9" s="27" t="s">
        <v>44</v>
      </c>
      <c r="H9" s="18">
        <v>45100</v>
      </c>
      <c r="I9" s="18">
        <v>41000</v>
      </c>
      <c r="M9" s="194">
        <f t="shared" si="0"/>
        <v>45100</v>
      </c>
      <c r="N9" s="17" t="str">
        <f t="shared" si="1"/>
        <v>〇</v>
      </c>
    </row>
    <row r="10" spans="1:14">
      <c r="A10" s="16">
        <v>9</v>
      </c>
      <c r="B10" s="17">
        <v>1</v>
      </c>
      <c r="C10" s="25" t="s">
        <v>35</v>
      </c>
      <c r="D10" s="13">
        <v>10114</v>
      </c>
      <c r="E10" s="14">
        <v>4931187101142</v>
      </c>
      <c r="F10" s="27" t="s">
        <v>45</v>
      </c>
      <c r="H10" s="18">
        <v>45100</v>
      </c>
      <c r="I10" s="18">
        <v>41000</v>
      </c>
      <c r="M10" s="194">
        <f t="shared" si="0"/>
        <v>45100</v>
      </c>
      <c r="N10" s="17" t="str">
        <f t="shared" si="1"/>
        <v>〇</v>
      </c>
    </row>
    <row r="11" spans="1:14">
      <c r="A11" s="16">
        <v>10</v>
      </c>
      <c r="B11" s="17">
        <v>1</v>
      </c>
      <c r="C11" s="25" t="s">
        <v>35</v>
      </c>
      <c r="D11" s="13">
        <v>10115</v>
      </c>
      <c r="E11" s="14">
        <v>4931187101159</v>
      </c>
      <c r="F11" s="27" t="s">
        <v>46</v>
      </c>
      <c r="H11" s="18">
        <v>45100</v>
      </c>
      <c r="I11" s="18">
        <v>41000</v>
      </c>
      <c r="M11" s="194">
        <f t="shared" si="0"/>
        <v>45100</v>
      </c>
      <c r="N11" s="17" t="str">
        <f t="shared" si="1"/>
        <v>〇</v>
      </c>
    </row>
    <row r="12" spans="1:14">
      <c r="A12" s="16">
        <v>11</v>
      </c>
      <c r="B12" s="17">
        <v>1</v>
      </c>
      <c r="C12" s="25" t="s">
        <v>35</v>
      </c>
      <c r="D12" s="13">
        <v>10116</v>
      </c>
      <c r="E12" s="14">
        <v>4931187101166</v>
      </c>
      <c r="F12" s="27" t="s">
        <v>47</v>
      </c>
      <c r="H12" s="18">
        <v>45100</v>
      </c>
      <c r="I12" s="18">
        <v>41000</v>
      </c>
      <c r="M12" s="194">
        <f t="shared" si="0"/>
        <v>45100</v>
      </c>
      <c r="N12" s="17" t="str">
        <f t="shared" si="1"/>
        <v>〇</v>
      </c>
    </row>
    <row r="13" spans="1:14">
      <c r="A13" s="16">
        <v>12</v>
      </c>
      <c r="B13" s="17">
        <v>1</v>
      </c>
      <c r="C13" s="25" t="s">
        <v>35</v>
      </c>
      <c r="D13" s="13">
        <v>10117</v>
      </c>
      <c r="E13" s="14">
        <v>4931187101173</v>
      </c>
      <c r="F13" s="27" t="s">
        <v>48</v>
      </c>
      <c r="H13" s="18">
        <v>45100</v>
      </c>
      <c r="I13" s="18">
        <v>41000</v>
      </c>
      <c r="M13" s="194">
        <f t="shared" si="0"/>
        <v>45100</v>
      </c>
      <c r="N13" s="17" t="str">
        <f t="shared" si="1"/>
        <v>〇</v>
      </c>
    </row>
    <row r="14" spans="1:14">
      <c r="A14" s="16">
        <v>13</v>
      </c>
      <c r="B14" s="17">
        <v>1</v>
      </c>
      <c r="C14" s="25" t="s">
        <v>35</v>
      </c>
      <c r="D14" s="13">
        <v>10122</v>
      </c>
      <c r="E14" s="14">
        <v>4931187101227</v>
      </c>
      <c r="F14" s="27" t="s">
        <v>49</v>
      </c>
      <c r="H14" s="18">
        <v>53900</v>
      </c>
      <c r="I14" s="18">
        <v>49000</v>
      </c>
      <c r="M14" s="194">
        <f t="shared" si="0"/>
        <v>53900</v>
      </c>
      <c r="N14" s="17" t="str">
        <f t="shared" si="1"/>
        <v>〇</v>
      </c>
    </row>
    <row r="15" spans="1:14">
      <c r="A15" s="16">
        <v>14</v>
      </c>
      <c r="B15" s="17">
        <v>1</v>
      </c>
      <c r="C15" s="25" t="s">
        <v>35</v>
      </c>
      <c r="D15" s="13">
        <v>10135</v>
      </c>
      <c r="E15" s="14">
        <v>4931187101357</v>
      </c>
      <c r="F15" s="27" t="s">
        <v>50</v>
      </c>
      <c r="H15" s="18">
        <v>39600</v>
      </c>
      <c r="I15" s="18">
        <v>36000</v>
      </c>
      <c r="M15" s="194">
        <f t="shared" si="0"/>
        <v>39600</v>
      </c>
      <c r="N15" s="17" t="str">
        <f t="shared" si="1"/>
        <v>〇</v>
      </c>
    </row>
    <row r="16" spans="1:14">
      <c r="A16" s="16">
        <v>15</v>
      </c>
      <c r="B16" s="17">
        <v>1</v>
      </c>
      <c r="C16" s="25" t="s">
        <v>35</v>
      </c>
      <c r="D16" s="13">
        <v>10136</v>
      </c>
      <c r="E16" s="14">
        <v>4931187101364</v>
      </c>
      <c r="F16" s="27" t="s">
        <v>51</v>
      </c>
      <c r="H16" s="18">
        <v>39600</v>
      </c>
      <c r="I16" s="18">
        <v>36000</v>
      </c>
      <c r="M16" s="194">
        <f t="shared" si="0"/>
        <v>39600</v>
      </c>
      <c r="N16" s="17" t="str">
        <f t="shared" si="1"/>
        <v>〇</v>
      </c>
    </row>
    <row r="17" spans="1:18" s="17" customFormat="1">
      <c r="A17" s="16">
        <v>16</v>
      </c>
      <c r="B17" s="17">
        <v>1</v>
      </c>
      <c r="C17" s="25" t="s">
        <v>35</v>
      </c>
      <c r="D17" s="13">
        <v>10137</v>
      </c>
      <c r="E17" s="14">
        <v>4931187101371</v>
      </c>
      <c r="F17" s="27" t="s">
        <v>52</v>
      </c>
      <c r="G17" s="25"/>
      <c r="H17" s="18">
        <v>39600</v>
      </c>
      <c r="I17" s="18">
        <v>36000</v>
      </c>
      <c r="K17" s="196"/>
      <c r="L17" s="13"/>
      <c r="M17" s="194">
        <f t="shared" si="0"/>
        <v>39600</v>
      </c>
      <c r="N17" s="17" t="str">
        <f t="shared" si="1"/>
        <v>〇</v>
      </c>
      <c r="O17" s="13"/>
      <c r="P17" s="13"/>
      <c r="Q17" s="13"/>
      <c r="R17" s="13"/>
    </row>
    <row r="18" spans="1:18" s="17" customFormat="1">
      <c r="A18" s="16">
        <v>17</v>
      </c>
      <c r="B18" s="17">
        <v>1</v>
      </c>
      <c r="C18" s="25" t="s">
        <v>35</v>
      </c>
      <c r="D18" s="13">
        <v>10138</v>
      </c>
      <c r="E18" s="14">
        <v>4931187101388</v>
      </c>
      <c r="F18" s="27" t="s">
        <v>53</v>
      </c>
      <c r="G18" s="25"/>
      <c r="H18" s="18">
        <v>39600</v>
      </c>
      <c r="I18" s="18">
        <v>36000</v>
      </c>
      <c r="K18" s="196"/>
      <c r="L18" s="13"/>
      <c r="M18" s="194">
        <f t="shared" si="0"/>
        <v>39600</v>
      </c>
      <c r="N18" s="17" t="str">
        <f t="shared" si="1"/>
        <v>〇</v>
      </c>
      <c r="O18" s="13"/>
      <c r="P18" s="13"/>
      <c r="Q18" s="13"/>
      <c r="R18" s="13"/>
    </row>
    <row r="19" spans="1:18" s="17" customFormat="1">
      <c r="A19" s="16">
        <v>18</v>
      </c>
      <c r="B19" s="17">
        <v>1</v>
      </c>
      <c r="C19" s="25" t="s">
        <v>35</v>
      </c>
      <c r="D19" s="13">
        <v>10140</v>
      </c>
      <c r="E19" s="14">
        <v>4931187101401</v>
      </c>
      <c r="F19" s="27" t="s">
        <v>54</v>
      </c>
      <c r="G19" s="25"/>
      <c r="H19" s="18">
        <v>53900</v>
      </c>
      <c r="I19" s="18">
        <v>49000</v>
      </c>
      <c r="K19" s="196"/>
      <c r="L19" s="13"/>
      <c r="M19" s="194">
        <f t="shared" si="0"/>
        <v>53900</v>
      </c>
      <c r="N19" s="17" t="str">
        <f t="shared" si="1"/>
        <v>〇</v>
      </c>
      <c r="O19" s="13"/>
      <c r="P19" s="13"/>
      <c r="Q19" s="13"/>
      <c r="R19" s="13"/>
    </row>
    <row r="20" spans="1:18" s="17" customFormat="1">
      <c r="A20" s="16">
        <v>19</v>
      </c>
      <c r="B20" s="17">
        <v>1</v>
      </c>
      <c r="C20" s="25" t="s">
        <v>35</v>
      </c>
      <c r="D20" s="13">
        <v>10181</v>
      </c>
      <c r="E20" s="14">
        <v>4931187101814</v>
      </c>
      <c r="F20" s="27" t="s">
        <v>55</v>
      </c>
      <c r="G20" s="25"/>
      <c r="H20" s="18">
        <v>45100</v>
      </c>
      <c r="I20" s="18">
        <v>41000</v>
      </c>
      <c r="K20" s="196"/>
      <c r="L20" s="13"/>
      <c r="M20" s="194">
        <f t="shared" si="0"/>
        <v>45100</v>
      </c>
      <c r="N20" s="17" t="str">
        <f t="shared" si="1"/>
        <v>〇</v>
      </c>
      <c r="O20" s="13"/>
      <c r="P20" s="13"/>
      <c r="Q20" s="13"/>
      <c r="R20" s="13"/>
    </row>
    <row r="21" spans="1:18" s="17" customFormat="1">
      <c r="A21" s="16">
        <v>20</v>
      </c>
      <c r="B21" s="17">
        <v>1</v>
      </c>
      <c r="C21" s="25" t="s">
        <v>35</v>
      </c>
      <c r="D21" s="13">
        <v>10182</v>
      </c>
      <c r="E21" s="14">
        <v>4931187101821</v>
      </c>
      <c r="F21" s="27" t="s">
        <v>56</v>
      </c>
      <c r="G21" s="25"/>
      <c r="H21" s="18">
        <v>45100</v>
      </c>
      <c r="I21" s="18">
        <v>41000</v>
      </c>
      <c r="K21" s="196"/>
      <c r="L21" s="13"/>
      <c r="M21" s="194">
        <f t="shared" si="0"/>
        <v>45100</v>
      </c>
      <c r="N21" s="17" t="str">
        <f t="shared" si="1"/>
        <v>〇</v>
      </c>
      <c r="O21" s="13"/>
      <c r="P21" s="13"/>
      <c r="Q21" s="13"/>
      <c r="R21" s="13"/>
    </row>
    <row r="22" spans="1:18" s="17" customFormat="1">
      <c r="A22" s="16">
        <v>21</v>
      </c>
      <c r="B22" s="17">
        <v>1</v>
      </c>
      <c r="C22" s="25" t="s">
        <v>35</v>
      </c>
      <c r="D22" s="13">
        <v>10183</v>
      </c>
      <c r="E22" s="14">
        <v>4931187101838</v>
      </c>
      <c r="F22" s="27" t="s">
        <v>57</v>
      </c>
      <c r="G22" s="25"/>
      <c r="H22" s="18">
        <v>45100</v>
      </c>
      <c r="I22" s="18">
        <v>41000</v>
      </c>
      <c r="K22" s="196"/>
      <c r="L22" s="13"/>
      <c r="M22" s="194">
        <f t="shared" si="0"/>
        <v>45100</v>
      </c>
      <c r="N22" s="17" t="str">
        <f t="shared" si="1"/>
        <v>〇</v>
      </c>
      <c r="O22" s="13"/>
      <c r="P22" s="13"/>
      <c r="Q22" s="13"/>
      <c r="R22" s="13"/>
    </row>
    <row r="23" spans="1:18" s="17" customFormat="1">
      <c r="A23" s="16">
        <v>22</v>
      </c>
      <c r="B23" s="17">
        <v>1</v>
      </c>
      <c r="C23" s="25" t="s">
        <v>35</v>
      </c>
      <c r="D23" s="13">
        <v>10184</v>
      </c>
      <c r="E23" s="14">
        <v>4931187101845</v>
      </c>
      <c r="F23" s="27" t="s">
        <v>58</v>
      </c>
      <c r="G23" s="25"/>
      <c r="H23" s="18">
        <v>45100</v>
      </c>
      <c r="I23" s="18">
        <v>41000</v>
      </c>
      <c r="K23" s="196"/>
      <c r="L23" s="13"/>
      <c r="M23" s="194">
        <f t="shared" si="0"/>
        <v>45100</v>
      </c>
      <c r="N23" s="17" t="str">
        <f t="shared" si="1"/>
        <v>〇</v>
      </c>
      <c r="O23" s="13"/>
      <c r="P23" s="13"/>
      <c r="Q23" s="13"/>
      <c r="R23" s="13"/>
    </row>
    <row r="24" spans="1:18" s="17" customFormat="1">
      <c r="A24" s="16">
        <v>23</v>
      </c>
      <c r="B24" s="17">
        <v>1</v>
      </c>
      <c r="C24" s="25" t="s">
        <v>35</v>
      </c>
      <c r="D24" s="13">
        <v>10185</v>
      </c>
      <c r="E24" s="14">
        <v>4931187101852</v>
      </c>
      <c r="F24" s="27" t="s">
        <v>59</v>
      </c>
      <c r="G24" s="25"/>
      <c r="H24" s="18">
        <v>45100</v>
      </c>
      <c r="I24" s="18">
        <v>41000</v>
      </c>
      <c r="K24" s="196"/>
      <c r="L24" s="13"/>
      <c r="M24" s="194">
        <f t="shared" si="0"/>
        <v>45100</v>
      </c>
      <c r="N24" s="17" t="str">
        <f t="shared" si="1"/>
        <v>〇</v>
      </c>
      <c r="O24" s="13"/>
      <c r="P24" s="13"/>
      <c r="Q24" s="13"/>
      <c r="R24" s="13"/>
    </row>
    <row r="25" spans="1:18" s="17" customFormat="1">
      <c r="A25" s="16">
        <v>24</v>
      </c>
      <c r="B25" s="17">
        <v>1</v>
      </c>
      <c r="C25" s="25" t="s">
        <v>35</v>
      </c>
      <c r="D25" s="13">
        <v>10186</v>
      </c>
      <c r="E25" s="14">
        <v>4931187101869</v>
      </c>
      <c r="F25" s="27" t="s">
        <v>60</v>
      </c>
      <c r="G25" s="25"/>
      <c r="H25" s="18">
        <v>45100</v>
      </c>
      <c r="I25" s="18">
        <v>41000</v>
      </c>
      <c r="K25" s="196"/>
      <c r="L25" s="13"/>
      <c r="M25" s="194">
        <f t="shared" si="0"/>
        <v>45100</v>
      </c>
      <c r="N25" s="17" t="str">
        <f t="shared" si="1"/>
        <v>〇</v>
      </c>
      <c r="O25" s="13"/>
      <c r="P25" s="13"/>
      <c r="Q25" s="13"/>
      <c r="R25" s="13"/>
    </row>
    <row r="26" spans="1:18" s="17" customFormat="1">
      <c r="A26" s="16">
        <v>25</v>
      </c>
      <c r="B26" s="17">
        <v>1</v>
      </c>
      <c r="C26" s="25" t="s">
        <v>35</v>
      </c>
      <c r="D26" s="13">
        <v>10187</v>
      </c>
      <c r="E26" s="14">
        <v>4931187101876</v>
      </c>
      <c r="F26" s="27" t="s">
        <v>61</v>
      </c>
      <c r="G26" s="25"/>
      <c r="H26" s="18">
        <v>45100</v>
      </c>
      <c r="I26" s="18">
        <v>41000</v>
      </c>
      <c r="K26" s="196"/>
      <c r="L26" s="13"/>
      <c r="M26" s="194">
        <f t="shared" si="0"/>
        <v>45100</v>
      </c>
      <c r="N26" s="17" t="str">
        <f t="shared" si="1"/>
        <v>〇</v>
      </c>
      <c r="O26" s="13"/>
      <c r="P26" s="13"/>
      <c r="Q26" s="13"/>
      <c r="R26" s="13"/>
    </row>
    <row r="27" spans="1:18" s="17" customFormat="1">
      <c r="A27" s="16">
        <v>26</v>
      </c>
      <c r="B27" s="17">
        <v>1</v>
      </c>
      <c r="C27" s="25" t="s">
        <v>35</v>
      </c>
      <c r="D27" s="13">
        <v>10188</v>
      </c>
      <c r="E27" s="14">
        <v>4931187101883</v>
      </c>
      <c r="F27" s="27" t="s">
        <v>62</v>
      </c>
      <c r="G27" s="25"/>
      <c r="H27" s="18">
        <v>45100</v>
      </c>
      <c r="I27" s="18">
        <v>41000</v>
      </c>
      <c r="K27" s="196"/>
      <c r="L27" s="13"/>
      <c r="M27" s="194">
        <f t="shared" si="0"/>
        <v>45100</v>
      </c>
      <c r="N27" s="17" t="str">
        <f t="shared" si="1"/>
        <v>〇</v>
      </c>
      <c r="O27" s="13"/>
      <c r="P27" s="13"/>
      <c r="Q27" s="13"/>
      <c r="R27" s="13"/>
    </row>
    <row r="28" spans="1:18" s="17" customFormat="1">
      <c r="A28" s="16">
        <v>27</v>
      </c>
      <c r="B28" s="17">
        <v>1</v>
      </c>
      <c r="C28" s="25" t="s">
        <v>35</v>
      </c>
      <c r="D28" s="13">
        <v>10189</v>
      </c>
      <c r="E28" s="14">
        <v>4931187101890</v>
      </c>
      <c r="F28" s="27" t="s">
        <v>63</v>
      </c>
      <c r="G28" s="25"/>
      <c r="H28" s="18">
        <v>45100</v>
      </c>
      <c r="I28" s="18">
        <v>41000</v>
      </c>
      <c r="K28" s="196"/>
      <c r="L28" s="13"/>
      <c r="M28" s="194">
        <f t="shared" si="0"/>
        <v>45100</v>
      </c>
      <c r="N28" s="17" t="str">
        <f t="shared" si="1"/>
        <v>〇</v>
      </c>
      <c r="O28" s="13"/>
      <c r="P28" s="13"/>
      <c r="Q28" s="13"/>
      <c r="R28" s="13"/>
    </row>
    <row r="29" spans="1:18" s="17" customFormat="1">
      <c r="A29" s="16">
        <v>28</v>
      </c>
      <c r="B29" s="17">
        <v>1</v>
      </c>
      <c r="C29" s="25" t="s">
        <v>35</v>
      </c>
      <c r="D29" s="13">
        <v>10190</v>
      </c>
      <c r="E29" s="14">
        <v>4931187101906</v>
      </c>
      <c r="F29" s="27" t="s">
        <v>64</v>
      </c>
      <c r="G29" s="25"/>
      <c r="H29" s="18">
        <v>45100</v>
      </c>
      <c r="I29" s="18">
        <v>41000</v>
      </c>
      <c r="K29" s="196"/>
      <c r="L29" s="13"/>
      <c r="M29" s="194">
        <f t="shared" si="0"/>
        <v>45100</v>
      </c>
      <c r="N29" s="17" t="str">
        <f t="shared" si="1"/>
        <v>〇</v>
      </c>
      <c r="O29" s="13"/>
      <c r="P29" s="13"/>
      <c r="Q29" s="13"/>
      <c r="R29" s="13"/>
    </row>
    <row r="30" spans="1:18" s="17" customFormat="1">
      <c r="A30" s="16">
        <v>29</v>
      </c>
      <c r="B30" s="17">
        <v>1</v>
      </c>
      <c r="C30" s="25" t="s">
        <v>35</v>
      </c>
      <c r="D30" s="13">
        <v>10191</v>
      </c>
      <c r="E30" s="14">
        <v>4931187101913</v>
      </c>
      <c r="F30" s="27" t="s">
        <v>65</v>
      </c>
      <c r="G30" s="25"/>
      <c r="H30" s="18">
        <v>45100</v>
      </c>
      <c r="I30" s="18">
        <v>41000</v>
      </c>
      <c r="K30" s="196"/>
      <c r="L30" s="13"/>
      <c r="M30" s="194">
        <f t="shared" si="0"/>
        <v>45100</v>
      </c>
      <c r="N30" s="17" t="str">
        <f t="shared" si="1"/>
        <v>〇</v>
      </c>
      <c r="O30" s="13"/>
      <c r="P30" s="13"/>
      <c r="Q30" s="13"/>
      <c r="R30" s="13"/>
    </row>
    <row r="31" spans="1:18" s="17" customFormat="1">
      <c r="A31" s="16">
        <v>30</v>
      </c>
      <c r="B31" s="17">
        <v>1</v>
      </c>
      <c r="C31" s="25" t="s">
        <v>35</v>
      </c>
      <c r="D31" s="13">
        <v>10192</v>
      </c>
      <c r="E31" s="14">
        <v>4931187101920</v>
      </c>
      <c r="F31" s="27" t="s">
        <v>66</v>
      </c>
      <c r="G31" s="25"/>
      <c r="H31" s="18">
        <v>45100</v>
      </c>
      <c r="I31" s="18">
        <v>41000</v>
      </c>
      <c r="K31" s="196"/>
      <c r="L31" s="13"/>
      <c r="M31" s="194">
        <f t="shared" si="0"/>
        <v>45100</v>
      </c>
      <c r="N31" s="17" t="str">
        <f t="shared" si="1"/>
        <v>〇</v>
      </c>
      <c r="O31" s="13"/>
      <c r="P31" s="13"/>
      <c r="Q31" s="13"/>
      <c r="R31" s="13"/>
    </row>
    <row r="32" spans="1:18" s="17" customFormat="1">
      <c r="A32" s="16">
        <v>31</v>
      </c>
      <c r="B32" s="17">
        <v>1</v>
      </c>
      <c r="C32" s="25" t="s">
        <v>35</v>
      </c>
      <c r="D32" s="13">
        <v>10195</v>
      </c>
      <c r="E32" s="14">
        <v>4931187101951</v>
      </c>
      <c r="F32" s="27" t="s">
        <v>67</v>
      </c>
      <c r="G32" s="25"/>
      <c r="H32" s="18">
        <v>51700</v>
      </c>
      <c r="I32" s="18">
        <v>47000</v>
      </c>
      <c r="K32" s="196"/>
      <c r="L32" s="13"/>
      <c r="M32" s="194">
        <f t="shared" si="0"/>
        <v>51700</v>
      </c>
      <c r="N32" s="17" t="str">
        <f t="shared" si="1"/>
        <v>〇</v>
      </c>
      <c r="O32" s="13"/>
      <c r="P32" s="13"/>
      <c r="Q32" s="13"/>
      <c r="R32" s="13"/>
    </row>
    <row r="33" spans="1:18" s="17" customFormat="1">
      <c r="A33" s="16">
        <v>32</v>
      </c>
      <c r="B33" s="17">
        <v>1</v>
      </c>
      <c r="C33" s="25" t="s">
        <v>35</v>
      </c>
      <c r="D33" s="13">
        <v>10601</v>
      </c>
      <c r="E33" s="14">
        <v>4931187106017</v>
      </c>
      <c r="F33" s="27" t="s">
        <v>68</v>
      </c>
      <c r="G33" s="25"/>
      <c r="H33" s="18">
        <v>2200</v>
      </c>
      <c r="I33" s="18">
        <v>2000</v>
      </c>
      <c r="K33" s="196"/>
      <c r="L33" s="13"/>
      <c r="M33" s="194">
        <f t="shared" si="0"/>
        <v>2200</v>
      </c>
      <c r="N33" s="17" t="str">
        <f t="shared" si="1"/>
        <v>〇</v>
      </c>
      <c r="O33" s="13"/>
      <c r="P33" s="13"/>
      <c r="Q33" s="13"/>
      <c r="R33" s="13"/>
    </row>
    <row r="34" spans="1:18" s="17" customFormat="1">
      <c r="A34" s="16">
        <v>33</v>
      </c>
      <c r="B34" s="17">
        <v>1</v>
      </c>
      <c r="C34" s="25" t="s">
        <v>35</v>
      </c>
      <c r="D34" s="13">
        <v>10603</v>
      </c>
      <c r="E34" s="14">
        <v>4931187106031</v>
      </c>
      <c r="F34" s="27" t="s">
        <v>69</v>
      </c>
      <c r="G34" s="25"/>
      <c r="H34" s="18">
        <v>2200</v>
      </c>
      <c r="I34" s="18">
        <v>2000</v>
      </c>
      <c r="K34" s="196"/>
      <c r="L34" s="13"/>
      <c r="M34" s="194">
        <f t="shared" si="0"/>
        <v>2200</v>
      </c>
      <c r="N34" s="17" t="str">
        <f t="shared" si="1"/>
        <v>〇</v>
      </c>
      <c r="O34" s="13"/>
      <c r="P34" s="13"/>
      <c r="Q34" s="13"/>
      <c r="R34" s="13"/>
    </row>
    <row r="35" spans="1:18" s="17" customFormat="1">
      <c r="A35" s="16">
        <v>34</v>
      </c>
      <c r="B35" s="17">
        <v>1</v>
      </c>
      <c r="C35" s="25" t="s">
        <v>35</v>
      </c>
      <c r="D35" s="13">
        <v>10605</v>
      </c>
      <c r="E35" s="14">
        <v>4931187106055</v>
      </c>
      <c r="F35" s="27" t="s">
        <v>70</v>
      </c>
      <c r="G35" s="25"/>
      <c r="H35" s="18">
        <v>2200</v>
      </c>
      <c r="I35" s="18">
        <v>2000</v>
      </c>
      <c r="K35" s="196"/>
      <c r="L35" s="13"/>
      <c r="M35" s="194">
        <f t="shared" si="0"/>
        <v>2200</v>
      </c>
      <c r="N35" s="17" t="str">
        <f t="shared" si="1"/>
        <v>〇</v>
      </c>
      <c r="O35" s="13"/>
      <c r="P35" s="13"/>
      <c r="Q35" s="13"/>
      <c r="R35" s="13"/>
    </row>
    <row r="36" spans="1:18" s="17" customFormat="1">
      <c r="A36" s="16">
        <v>35</v>
      </c>
      <c r="B36" s="17">
        <v>1</v>
      </c>
      <c r="C36" s="25" t="s">
        <v>35</v>
      </c>
      <c r="D36" s="13">
        <v>10607</v>
      </c>
      <c r="E36" s="14">
        <v>4931187106079</v>
      </c>
      <c r="F36" s="27" t="s">
        <v>71</v>
      </c>
      <c r="G36" s="25"/>
      <c r="H36" s="18">
        <v>2200</v>
      </c>
      <c r="I36" s="18">
        <v>2000</v>
      </c>
      <c r="K36" s="196"/>
      <c r="L36" s="13"/>
      <c r="M36" s="194">
        <f t="shared" si="0"/>
        <v>2200</v>
      </c>
      <c r="N36" s="17" t="str">
        <f t="shared" si="1"/>
        <v>〇</v>
      </c>
      <c r="O36" s="13"/>
      <c r="P36" s="13"/>
      <c r="Q36" s="13"/>
      <c r="R36" s="13"/>
    </row>
    <row r="37" spans="1:18" s="17" customFormat="1">
      <c r="A37" s="16">
        <v>36</v>
      </c>
      <c r="B37" s="17">
        <v>1</v>
      </c>
      <c r="C37" s="25" t="s">
        <v>35</v>
      </c>
      <c r="D37" s="13">
        <v>10609</v>
      </c>
      <c r="E37" s="14">
        <v>4931187106093</v>
      </c>
      <c r="F37" s="27" t="s">
        <v>72</v>
      </c>
      <c r="G37" s="25"/>
      <c r="H37" s="18">
        <v>3300</v>
      </c>
      <c r="I37" s="18">
        <v>3000</v>
      </c>
      <c r="K37" s="196"/>
      <c r="L37" s="13"/>
      <c r="M37" s="194">
        <f t="shared" si="0"/>
        <v>3300</v>
      </c>
      <c r="N37" s="17" t="str">
        <f t="shared" si="1"/>
        <v>〇</v>
      </c>
      <c r="O37" s="13"/>
      <c r="P37" s="13"/>
      <c r="Q37" s="13"/>
      <c r="R37" s="13"/>
    </row>
    <row r="38" spans="1:18" s="17" customFormat="1">
      <c r="A38" s="16">
        <v>37</v>
      </c>
      <c r="B38" s="17">
        <v>1</v>
      </c>
      <c r="C38" s="25" t="s">
        <v>35</v>
      </c>
      <c r="D38" s="13">
        <v>10701</v>
      </c>
      <c r="E38" s="14">
        <v>4931187107014</v>
      </c>
      <c r="F38" s="27" t="s">
        <v>73</v>
      </c>
      <c r="G38" s="25"/>
      <c r="H38" s="18">
        <v>2530</v>
      </c>
      <c r="I38" s="18">
        <v>2300</v>
      </c>
      <c r="K38" s="196"/>
      <c r="L38" s="13"/>
      <c r="M38" s="194">
        <f t="shared" si="0"/>
        <v>2530</v>
      </c>
      <c r="N38" s="17" t="str">
        <f t="shared" si="1"/>
        <v>〇</v>
      </c>
      <c r="O38" s="13"/>
      <c r="P38" s="13"/>
      <c r="Q38" s="13"/>
      <c r="R38" s="13"/>
    </row>
    <row r="39" spans="1:18" s="17" customFormat="1">
      <c r="A39" s="16">
        <v>38</v>
      </c>
      <c r="B39" s="17">
        <v>1</v>
      </c>
      <c r="C39" s="25" t="s">
        <v>35</v>
      </c>
      <c r="D39" s="13">
        <v>10703</v>
      </c>
      <c r="E39" s="14">
        <v>4931187107038</v>
      </c>
      <c r="F39" s="27" t="s">
        <v>74</v>
      </c>
      <c r="G39" s="25"/>
      <c r="H39" s="18">
        <v>2530</v>
      </c>
      <c r="I39" s="18">
        <v>2300</v>
      </c>
      <c r="K39" s="196"/>
      <c r="L39" s="13"/>
      <c r="M39" s="194">
        <f t="shared" si="0"/>
        <v>2530</v>
      </c>
      <c r="N39" s="17" t="str">
        <f t="shared" si="1"/>
        <v>〇</v>
      </c>
      <c r="O39" s="13"/>
      <c r="P39" s="13"/>
      <c r="Q39" s="13"/>
      <c r="R39" s="13"/>
    </row>
    <row r="40" spans="1:18" s="17" customFormat="1">
      <c r="A40" s="16">
        <v>39</v>
      </c>
      <c r="B40" s="17">
        <v>1</v>
      </c>
      <c r="C40" s="25" t="s">
        <v>35</v>
      </c>
      <c r="D40" s="13">
        <v>10705</v>
      </c>
      <c r="E40" s="14">
        <v>4931187107052</v>
      </c>
      <c r="F40" s="27" t="s">
        <v>75</v>
      </c>
      <c r="G40" s="25"/>
      <c r="H40" s="18">
        <v>2530</v>
      </c>
      <c r="I40" s="18">
        <v>2300</v>
      </c>
      <c r="K40" s="196"/>
      <c r="L40" s="13"/>
      <c r="M40" s="194">
        <f t="shared" si="0"/>
        <v>2530</v>
      </c>
      <c r="N40" s="17" t="str">
        <f t="shared" si="1"/>
        <v>〇</v>
      </c>
      <c r="O40" s="13"/>
      <c r="P40" s="13"/>
      <c r="Q40" s="13"/>
      <c r="R40" s="13"/>
    </row>
    <row r="41" spans="1:18" s="17" customFormat="1">
      <c r="A41" s="16">
        <v>40</v>
      </c>
      <c r="B41" s="17">
        <v>1</v>
      </c>
      <c r="C41" s="25" t="s">
        <v>35</v>
      </c>
      <c r="D41" s="13">
        <v>10707</v>
      </c>
      <c r="E41" s="14">
        <v>4931187107076</v>
      </c>
      <c r="F41" s="27" t="s">
        <v>76</v>
      </c>
      <c r="G41" s="25"/>
      <c r="H41" s="18">
        <v>2530</v>
      </c>
      <c r="I41" s="18">
        <v>2300</v>
      </c>
      <c r="K41" s="196"/>
      <c r="L41" s="13"/>
      <c r="M41" s="194">
        <f t="shared" si="0"/>
        <v>2530</v>
      </c>
      <c r="N41" s="17" t="str">
        <f t="shared" si="1"/>
        <v>〇</v>
      </c>
      <c r="O41" s="13"/>
      <c r="P41" s="13"/>
      <c r="Q41" s="13"/>
      <c r="R41" s="13"/>
    </row>
    <row r="42" spans="1:18" s="17" customFormat="1">
      <c r="A42" s="16">
        <v>41</v>
      </c>
      <c r="B42" s="17">
        <v>1</v>
      </c>
      <c r="C42" s="25" t="s">
        <v>35</v>
      </c>
      <c r="D42" s="13">
        <v>10709</v>
      </c>
      <c r="E42" s="14">
        <v>4931187107090</v>
      </c>
      <c r="F42" s="27" t="s">
        <v>77</v>
      </c>
      <c r="G42" s="25"/>
      <c r="H42" s="18">
        <v>4180</v>
      </c>
      <c r="I42" s="18">
        <v>3800</v>
      </c>
      <c r="K42" s="196"/>
      <c r="L42" s="13"/>
      <c r="M42" s="194">
        <f t="shared" si="0"/>
        <v>4180</v>
      </c>
      <c r="N42" s="17" t="str">
        <f t="shared" si="1"/>
        <v>〇</v>
      </c>
      <c r="O42" s="13"/>
      <c r="P42" s="13"/>
      <c r="Q42" s="13"/>
      <c r="R42" s="13"/>
    </row>
    <row r="43" spans="1:18" s="17" customFormat="1">
      <c r="A43" s="16">
        <v>42</v>
      </c>
      <c r="B43" s="17">
        <v>1</v>
      </c>
      <c r="C43" s="25" t="s">
        <v>35</v>
      </c>
      <c r="D43" s="13">
        <v>11301</v>
      </c>
      <c r="E43" s="14">
        <v>4931187113015</v>
      </c>
      <c r="F43" s="27" t="s">
        <v>78</v>
      </c>
      <c r="G43" s="25"/>
      <c r="H43" s="18">
        <v>3300</v>
      </c>
      <c r="I43" s="18">
        <v>3000</v>
      </c>
      <c r="K43" s="196"/>
      <c r="L43" s="13"/>
      <c r="M43" s="194">
        <f t="shared" si="0"/>
        <v>3300</v>
      </c>
      <c r="N43" s="17" t="str">
        <f t="shared" si="1"/>
        <v>〇</v>
      </c>
      <c r="O43" s="13"/>
      <c r="P43" s="13"/>
      <c r="Q43" s="13"/>
      <c r="R43" s="13"/>
    </row>
    <row r="44" spans="1:18" s="17" customFormat="1">
      <c r="A44" s="16">
        <v>43</v>
      </c>
      <c r="B44" s="17">
        <v>1</v>
      </c>
      <c r="C44" s="25" t="s">
        <v>35</v>
      </c>
      <c r="D44" s="13">
        <v>11303</v>
      </c>
      <c r="E44" s="14">
        <v>4931187113039</v>
      </c>
      <c r="F44" s="27" t="s">
        <v>79</v>
      </c>
      <c r="G44" s="25"/>
      <c r="H44" s="18">
        <v>3300</v>
      </c>
      <c r="I44" s="18">
        <v>3000</v>
      </c>
      <c r="K44" s="196"/>
      <c r="L44" s="13"/>
      <c r="M44" s="194">
        <f t="shared" si="0"/>
        <v>3300</v>
      </c>
      <c r="N44" s="17" t="str">
        <f t="shared" si="1"/>
        <v>〇</v>
      </c>
      <c r="O44" s="13"/>
      <c r="P44" s="13"/>
      <c r="Q44" s="13"/>
      <c r="R44" s="13"/>
    </row>
    <row r="45" spans="1:18" s="17" customFormat="1">
      <c r="A45" s="16">
        <v>44</v>
      </c>
      <c r="B45" s="17">
        <v>1</v>
      </c>
      <c r="C45" s="25" t="s">
        <v>35</v>
      </c>
      <c r="D45" s="13">
        <v>11305</v>
      </c>
      <c r="E45" s="14">
        <v>4931187113053</v>
      </c>
      <c r="F45" s="27" t="s">
        <v>80</v>
      </c>
      <c r="G45" s="25"/>
      <c r="H45" s="18">
        <v>3300</v>
      </c>
      <c r="I45" s="18">
        <v>3000</v>
      </c>
      <c r="K45" s="196"/>
      <c r="L45" s="13"/>
      <c r="M45" s="194">
        <f t="shared" si="0"/>
        <v>3300</v>
      </c>
      <c r="N45" s="17" t="str">
        <f t="shared" si="1"/>
        <v>〇</v>
      </c>
      <c r="O45" s="13"/>
      <c r="P45" s="13"/>
      <c r="Q45" s="13"/>
      <c r="R45" s="13"/>
    </row>
    <row r="46" spans="1:18" s="17" customFormat="1">
      <c r="A46" s="16">
        <v>45</v>
      </c>
      <c r="B46" s="17">
        <v>1</v>
      </c>
      <c r="C46" s="25" t="s">
        <v>35</v>
      </c>
      <c r="D46" s="13">
        <v>11307</v>
      </c>
      <c r="E46" s="14">
        <v>4931187113077</v>
      </c>
      <c r="F46" s="27" t="s">
        <v>81</v>
      </c>
      <c r="G46" s="25"/>
      <c r="H46" s="18">
        <v>3300</v>
      </c>
      <c r="I46" s="18">
        <v>3000</v>
      </c>
      <c r="K46" s="196"/>
      <c r="L46" s="13"/>
      <c r="M46" s="194">
        <f t="shared" si="0"/>
        <v>3300</v>
      </c>
      <c r="N46" s="17" t="str">
        <f t="shared" si="1"/>
        <v>〇</v>
      </c>
      <c r="O46" s="13"/>
      <c r="P46" s="13"/>
      <c r="Q46" s="13"/>
      <c r="R46" s="13"/>
    </row>
    <row r="47" spans="1:18" s="17" customFormat="1">
      <c r="A47" s="16">
        <v>46</v>
      </c>
      <c r="B47" s="17">
        <v>1</v>
      </c>
      <c r="C47" s="25" t="s">
        <v>35</v>
      </c>
      <c r="D47" s="13">
        <v>11309</v>
      </c>
      <c r="E47" s="14">
        <v>4931187113091</v>
      </c>
      <c r="F47" s="27" t="s">
        <v>82</v>
      </c>
      <c r="G47" s="25"/>
      <c r="H47" s="18">
        <v>4950</v>
      </c>
      <c r="I47" s="18">
        <v>4500</v>
      </c>
      <c r="K47" s="196"/>
      <c r="L47" s="13"/>
      <c r="M47" s="194">
        <f t="shared" si="0"/>
        <v>4950</v>
      </c>
      <c r="N47" s="17" t="str">
        <f t="shared" si="1"/>
        <v>〇</v>
      </c>
      <c r="O47" s="13"/>
      <c r="P47" s="13"/>
      <c r="Q47" s="13"/>
      <c r="R47" s="13"/>
    </row>
    <row r="48" spans="1:18" s="17" customFormat="1">
      <c r="A48" s="16">
        <v>47</v>
      </c>
      <c r="B48" s="17">
        <v>1</v>
      </c>
      <c r="C48" s="25" t="s">
        <v>35</v>
      </c>
      <c r="D48" s="13">
        <v>11392</v>
      </c>
      <c r="E48" s="14">
        <v>4931187113923</v>
      </c>
      <c r="F48" s="27" t="s">
        <v>83</v>
      </c>
      <c r="G48" s="25"/>
      <c r="H48" s="18">
        <v>6160</v>
      </c>
      <c r="I48" s="18">
        <v>5600</v>
      </c>
      <c r="K48" s="196"/>
      <c r="L48" s="13"/>
      <c r="M48" s="194">
        <f t="shared" si="0"/>
        <v>6160</v>
      </c>
      <c r="N48" s="17" t="str">
        <f t="shared" si="1"/>
        <v>〇</v>
      </c>
      <c r="O48" s="13"/>
      <c r="P48" s="13"/>
      <c r="Q48" s="13"/>
      <c r="R48" s="13"/>
    </row>
    <row r="49" spans="1:18" s="17" customFormat="1">
      <c r="A49" s="16">
        <v>48</v>
      </c>
      <c r="B49" s="17">
        <v>1</v>
      </c>
      <c r="C49" s="25" t="s">
        <v>35</v>
      </c>
      <c r="D49" s="13">
        <v>11401</v>
      </c>
      <c r="E49" s="14">
        <v>4931187114012</v>
      </c>
      <c r="F49" s="27" t="s">
        <v>84</v>
      </c>
      <c r="G49" s="25"/>
      <c r="H49" s="18">
        <v>4070</v>
      </c>
      <c r="I49" s="18">
        <v>3700</v>
      </c>
      <c r="K49" s="196"/>
      <c r="L49" s="13"/>
      <c r="M49" s="194">
        <f t="shared" si="0"/>
        <v>4070</v>
      </c>
      <c r="N49" s="17" t="str">
        <f t="shared" si="1"/>
        <v>〇</v>
      </c>
      <c r="O49" s="13"/>
      <c r="P49" s="13"/>
      <c r="Q49" s="13"/>
      <c r="R49" s="13"/>
    </row>
    <row r="50" spans="1:18" s="17" customFormat="1">
      <c r="A50" s="16">
        <v>49</v>
      </c>
      <c r="B50" s="17">
        <v>1</v>
      </c>
      <c r="C50" s="25" t="s">
        <v>35</v>
      </c>
      <c r="D50" s="13">
        <v>11403</v>
      </c>
      <c r="E50" s="14">
        <v>4931187114036</v>
      </c>
      <c r="F50" s="27" t="s">
        <v>85</v>
      </c>
      <c r="G50" s="25"/>
      <c r="H50" s="18">
        <v>4070</v>
      </c>
      <c r="I50" s="18">
        <v>3700</v>
      </c>
      <c r="K50" s="196"/>
      <c r="L50" s="13"/>
      <c r="M50" s="194">
        <f t="shared" si="0"/>
        <v>4070</v>
      </c>
      <c r="N50" s="17" t="str">
        <f t="shared" si="1"/>
        <v>〇</v>
      </c>
      <c r="O50" s="13"/>
      <c r="P50" s="13"/>
      <c r="Q50" s="13"/>
      <c r="R50" s="13"/>
    </row>
    <row r="51" spans="1:18" s="17" customFormat="1">
      <c r="A51" s="16">
        <v>50</v>
      </c>
      <c r="B51" s="17">
        <v>1</v>
      </c>
      <c r="C51" s="25" t="s">
        <v>35</v>
      </c>
      <c r="D51" s="13">
        <v>11405</v>
      </c>
      <c r="E51" s="14">
        <v>4931187114050</v>
      </c>
      <c r="F51" s="27" t="s">
        <v>86</v>
      </c>
      <c r="G51" s="25"/>
      <c r="H51" s="18">
        <v>4070</v>
      </c>
      <c r="I51" s="18">
        <v>3700</v>
      </c>
      <c r="K51" s="196"/>
      <c r="L51" s="13"/>
      <c r="M51" s="194">
        <f t="shared" si="0"/>
        <v>4070</v>
      </c>
      <c r="N51" s="17" t="str">
        <f t="shared" si="1"/>
        <v>〇</v>
      </c>
      <c r="O51" s="13"/>
      <c r="P51" s="13"/>
      <c r="Q51" s="13"/>
      <c r="R51" s="13"/>
    </row>
    <row r="52" spans="1:18" s="17" customFormat="1">
      <c r="A52" s="16">
        <v>51</v>
      </c>
      <c r="B52" s="17">
        <v>1</v>
      </c>
      <c r="C52" s="25" t="s">
        <v>35</v>
      </c>
      <c r="D52" s="13">
        <v>11407</v>
      </c>
      <c r="E52" s="14">
        <v>4931187114074</v>
      </c>
      <c r="F52" s="27" t="s">
        <v>87</v>
      </c>
      <c r="G52" s="25"/>
      <c r="H52" s="18">
        <v>4070</v>
      </c>
      <c r="I52" s="18">
        <v>3700</v>
      </c>
      <c r="K52" s="196"/>
      <c r="L52" s="13"/>
      <c r="M52" s="194">
        <f t="shared" si="0"/>
        <v>4070</v>
      </c>
      <c r="N52" s="17" t="str">
        <f t="shared" si="1"/>
        <v>〇</v>
      </c>
      <c r="O52" s="13"/>
      <c r="P52" s="13"/>
      <c r="Q52" s="13"/>
      <c r="R52" s="13"/>
    </row>
    <row r="53" spans="1:18" s="17" customFormat="1">
      <c r="A53" s="16">
        <v>52</v>
      </c>
      <c r="B53" s="17">
        <v>1</v>
      </c>
      <c r="C53" s="25" t="s">
        <v>35</v>
      </c>
      <c r="D53" s="13">
        <v>11409</v>
      </c>
      <c r="E53" s="14">
        <v>4931187114098</v>
      </c>
      <c r="F53" s="27" t="s">
        <v>88</v>
      </c>
      <c r="G53" s="25"/>
      <c r="H53" s="18">
        <v>6105</v>
      </c>
      <c r="I53" s="18">
        <v>5550</v>
      </c>
      <c r="K53" s="196"/>
      <c r="L53" s="13"/>
      <c r="M53" s="194">
        <f t="shared" si="0"/>
        <v>6105</v>
      </c>
      <c r="N53" s="17" t="str">
        <f t="shared" si="1"/>
        <v>〇</v>
      </c>
      <c r="O53" s="13"/>
      <c r="P53" s="13"/>
      <c r="Q53" s="13"/>
      <c r="R53" s="13"/>
    </row>
    <row r="54" spans="1:18" s="17" customFormat="1">
      <c r="A54" s="16">
        <v>53</v>
      </c>
      <c r="B54" s="17">
        <v>1</v>
      </c>
      <c r="C54" s="25" t="s">
        <v>35</v>
      </c>
      <c r="D54" s="13">
        <v>11501</v>
      </c>
      <c r="E54" s="14">
        <v>4931187115019</v>
      </c>
      <c r="F54" s="27" t="s">
        <v>89</v>
      </c>
      <c r="G54" s="25"/>
      <c r="H54" s="18">
        <v>3190</v>
      </c>
      <c r="I54" s="18">
        <v>2900</v>
      </c>
      <c r="K54" s="196"/>
      <c r="L54" s="13"/>
      <c r="M54" s="194">
        <f t="shared" si="0"/>
        <v>3190</v>
      </c>
      <c r="N54" s="17" t="str">
        <f t="shared" si="1"/>
        <v>〇</v>
      </c>
      <c r="O54" s="13"/>
      <c r="P54" s="13"/>
      <c r="Q54" s="13"/>
      <c r="R54" s="13"/>
    </row>
    <row r="55" spans="1:18" s="17" customFormat="1">
      <c r="A55" s="16">
        <v>54</v>
      </c>
      <c r="B55" s="17">
        <v>1</v>
      </c>
      <c r="C55" s="25" t="s">
        <v>35</v>
      </c>
      <c r="D55" s="13">
        <v>11503</v>
      </c>
      <c r="E55" s="14">
        <v>4931187115033</v>
      </c>
      <c r="F55" s="27" t="s">
        <v>90</v>
      </c>
      <c r="G55" s="25"/>
      <c r="H55" s="18">
        <v>3190</v>
      </c>
      <c r="I55" s="18">
        <v>2900</v>
      </c>
      <c r="K55" s="196"/>
      <c r="L55" s="13"/>
      <c r="M55" s="194">
        <f t="shared" si="0"/>
        <v>3190</v>
      </c>
      <c r="N55" s="17" t="str">
        <f t="shared" si="1"/>
        <v>〇</v>
      </c>
      <c r="O55" s="13"/>
      <c r="P55" s="13"/>
      <c r="Q55" s="13"/>
      <c r="R55" s="13"/>
    </row>
    <row r="56" spans="1:18" s="17" customFormat="1">
      <c r="A56" s="16">
        <v>55</v>
      </c>
      <c r="B56" s="17">
        <v>1</v>
      </c>
      <c r="C56" s="25" t="s">
        <v>35</v>
      </c>
      <c r="D56" s="13">
        <v>11505</v>
      </c>
      <c r="E56" s="14">
        <v>4931187115057</v>
      </c>
      <c r="F56" s="27" t="s">
        <v>91</v>
      </c>
      <c r="G56" s="25"/>
      <c r="H56" s="18">
        <v>3190</v>
      </c>
      <c r="I56" s="18">
        <v>2900</v>
      </c>
      <c r="K56" s="196"/>
      <c r="L56" s="13"/>
      <c r="M56" s="194">
        <f t="shared" si="0"/>
        <v>3190</v>
      </c>
      <c r="N56" s="17" t="str">
        <f t="shared" si="1"/>
        <v>〇</v>
      </c>
      <c r="O56" s="13"/>
      <c r="P56" s="13"/>
      <c r="Q56" s="13"/>
      <c r="R56" s="13"/>
    </row>
    <row r="57" spans="1:18" s="17" customFormat="1">
      <c r="A57" s="16">
        <v>56</v>
      </c>
      <c r="B57" s="17">
        <v>1</v>
      </c>
      <c r="C57" s="25" t="s">
        <v>35</v>
      </c>
      <c r="D57" s="13">
        <v>11507</v>
      </c>
      <c r="E57" s="14">
        <v>4931187115071</v>
      </c>
      <c r="F57" s="27" t="s">
        <v>92</v>
      </c>
      <c r="G57" s="25"/>
      <c r="H57" s="18">
        <v>3190</v>
      </c>
      <c r="I57" s="18">
        <v>2900</v>
      </c>
      <c r="K57" s="196"/>
      <c r="L57" s="13"/>
      <c r="M57" s="194">
        <f t="shared" si="0"/>
        <v>3190</v>
      </c>
      <c r="N57" s="17" t="str">
        <f t="shared" si="1"/>
        <v>〇</v>
      </c>
      <c r="O57" s="13"/>
      <c r="P57" s="13"/>
      <c r="Q57" s="13"/>
      <c r="R57" s="13"/>
    </row>
    <row r="58" spans="1:18" s="17" customFormat="1">
      <c r="A58" s="16">
        <v>57</v>
      </c>
      <c r="B58" s="17">
        <v>1</v>
      </c>
      <c r="C58" s="25" t="s">
        <v>35</v>
      </c>
      <c r="D58" s="13">
        <v>11509</v>
      </c>
      <c r="E58" s="14">
        <v>4931187115095</v>
      </c>
      <c r="F58" s="27" t="s">
        <v>93</v>
      </c>
      <c r="G58" s="25"/>
      <c r="H58" s="18">
        <v>3190</v>
      </c>
      <c r="I58" s="18">
        <v>2900</v>
      </c>
      <c r="K58" s="196"/>
      <c r="L58" s="13"/>
      <c r="M58" s="194">
        <f t="shared" si="0"/>
        <v>3190</v>
      </c>
      <c r="N58" s="17" t="str">
        <f t="shared" si="1"/>
        <v>〇</v>
      </c>
      <c r="O58" s="13"/>
      <c r="P58" s="13"/>
      <c r="Q58" s="13"/>
      <c r="R58" s="13"/>
    </row>
    <row r="59" spans="1:18" s="17" customFormat="1">
      <c r="A59" s="16">
        <v>58</v>
      </c>
      <c r="B59" s="17">
        <v>1</v>
      </c>
      <c r="C59" s="25" t="s">
        <v>35</v>
      </c>
      <c r="D59" s="13">
        <v>11511</v>
      </c>
      <c r="E59" s="14">
        <v>4931187115118</v>
      </c>
      <c r="F59" s="27" t="s">
        <v>94</v>
      </c>
      <c r="G59" s="25"/>
      <c r="H59" s="18">
        <v>4950</v>
      </c>
      <c r="I59" s="18">
        <v>4500</v>
      </c>
      <c r="K59" s="196"/>
      <c r="L59" s="13"/>
      <c r="M59" s="194">
        <f t="shared" si="0"/>
        <v>4950</v>
      </c>
      <c r="N59" s="17" t="str">
        <f t="shared" si="1"/>
        <v>〇</v>
      </c>
      <c r="O59" s="13"/>
      <c r="P59" s="13"/>
      <c r="Q59" s="13"/>
      <c r="R59" s="13"/>
    </row>
    <row r="60" spans="1:18" s="17" customFormat="1">
      <c r="A60" s="16">
        <v>59</v>
      </c>
      <c r="B60" s="17">
        <v>1</v>
      </c>
      <c r="C60" s="25" t="s">
        <v>35</v>
      </c>
      <c r="D60" s="13">
        <v>11601</v>
      </c>
      <c r="E60" s="14">
        <v>4931187116016</v>
      </c>
      <c r="F60" s="27" t="s">
        <v>95</v>
      </c>
      <c r="G60" s="25"/>
      <c r="H60" s="18">
        <v>3850</v>
      </c>
      <c r="I60" s="18">
        <v>3500</v>
      </c>
      <c r="K60" s="196"/>
      <c r="L60" s="13"/>
      <c r="M60" s="194">
        <f t="shared" si="0"/>
        <v>3850</v>
      </c>
      <c r="N60" s="17" t="str">
        <f t="shared" si="1"/>
        <v>〇</v>
      </c>
      <c r="O60" s="13"/>
      <c r="P60" s="13"/>
      <c r="Q60" s="13"/>
      <c r="R60" s="13"/>
    </row>
    <row r="61" spans="1:18" s="17" customFormat="1">
      <c r="A61" s="16">
        <v>60</v>
      </c>
      <c r="B61" s="17">
        <v>1</v>
      </c>
      <c r="C61" s="25" t="s">
        <v>35</v>
      </c>
      <c r="D61" s="13">
        <v>11603</v>
      </c>
      <c r="E61" s="14">
        <v>4931187116030</v>
      </c>
      <c r="F61" s="27" t="s">
        <v>96</v>
      </c>
      <c r="G61" s="25"/>
      <c r="H61" s="18">
        <v>3850</v>
      </c>
      <c r="I61" s="18">
        <v>3500</v>
      </c>
      <c r="K61" s="196"/>
      <c r="L61" s="13"/>
      <c r="M61" s="194">
        <f t="shared" si="0"/>
        <v>3850</v>
      </c>
      <c r="N61" s="17" t="str">
        <f t="shared" si="1"/>
        <v>〇</v>
      </c>
      <c r="O61" s="13"/>
      <c r="P61" s="13"/>
      <c r="Q61" s="13"/>
      <c r="R61" s="13"/>
    </row>
    <row r="62" spans="1:18" s="17" customFormat="1">
      <c r="A62" s="16">
        <v>61</v>
      </c>
      <c r="B62" s="17">
        <v>1</v>
      </c>
      <c r="C62" s="25" t="s">
        <v>35</v>
      </c>
      <c r="D62" s="13">
        <v>11605</v>
      </c>
      <c r="E62" s="14">
        <v>4931187116054</v>
      </c>
      <c r="F62" s="27" t="s">
        <v>97</v>
      </c>
      <c r="G62" s="25"/>
      <c r="H62" s="18">
        <v>3850</v>
      </c>
      <c r="I62" s="18">
        <v>3500</v>
      </c>
      <c r="K62" s="196"/>
      <c r="L62" s="13"/>
      <c r="M62" s="194">
        <f t="shared" si="0"/>
        <v>3850</v>
      </c>
      <c r="N62" s="17" t="str">
        <f t="shared" si="1"/>
        <v>〇</v>
      </c>
      <c r="O62" s="13"/>
      <c r="P62" s="13"/>
      <c r="Q62" s="13"/>
      <c r="R62" s="13"/>
    </row>
    <row r="63" spans="1:18" s="17" customFormat="1">
      <c r="A63" s="16">
        <v>62</v>
      </c>
      <c r="B63" s="17">
        <v>1</v>
      </c>
      <c r="C63" s="25" t="s">
        <v>35</v>
      </c>
      <c r="D63" s="13">
        <v>11607</v>
      </c>
      <c r="E63" s="14">
        <v>4931187116078</v>
      </c>
      <c r="F63" s="27" t="s">
        <v>98</v>
      </c>
      <c r="G63" s="25"/>
      <c r="H63" s="18">
        <v>3850</v>
      </c>
      <c r="I63" s="18">
        <v>3500</v>
      </c>
      <c r="K63" s="196"/>
      <c r="L63" s="13"/>
      <c r="M63" s="194">
        <f t="shared" si="0"/>
        <v>3850</v>
      </c>
      <c r="N63" s="17" t="str">
        <f t="shared" si="1"/>
        <v>〇</v>
      </c>
      <c r="O63" s="13"/>
      <c r="P63" s="13"/>
      <c r="Q63" s="13"/>
      <c r="R63" s="13"/>
    </row>
    <row r="64" spans="1:18" s="17" customFormat="1">
      <c r="A64" s="16">
        <v>63</v>
      </c>
      <c r="B64" s="17">
        <v>1</v>
      </c>
      <c r="C64" s="25" t="s">
        <v>35</v>
      </c>
      <c r="D64" s="13">
        <v>11609</v>
      </c>
      <c r="E64" s="14">
        <v>4931187116092</v>
      </c>
      <c r="F64" s="27" t="s">
        <v>99</v>
      </c>
      <c r="G64" s="25"/>
      <c r="H64" s="18">
        <v>3850</v>
      </c>
      <c r="I64" s="18">
        <v>3500</v>
      </c>
      <c r="K64" s="196"/>
      <c r="L64" s="13"/>
      <c r="M64" s="194">
        <f t="shared" si="0"/>
        <v>3850</v>
      </c>
      <c r="N64" s="17" t="str">
        <f t="shared" si="1"/>
        <v>〇</v>
      </c>
      <c r="O64" s="13"/>
      <c r="P64" s="13"/>
      <c r="Q64" s="13"/>
      <c r="R64" s="13"/>
    </row>
    <row r="65" spans="1:18" s="17" customFormat="1">
      <c r="A65" s="16">
        <v>64</v>
      </c>
      <c r="B65" s="17">
        <v>1</v>
      </c>
      <c r="C65" s="25" t="s">
        <v>35</v>
      </c>
      <c r="D65" s="13">
        <v>11611</v>
      </c>
      <c r="E65" s="14">
        <v>4931187116115</v>
      </c>
      <c r="F65" s="27" t="s">
        <v>100</v>
      </c>
      <c r="G65" s="25"/>
      <c r="H65" s="18">
        <v>6050</v>
      </c>
      <c r="I65" s="18">
        <v>5500</v>
      </c>
      <c r="K65" s="196"/>
      <c r="L65" s="13"/>
      <c r="M65" s="194">
        <f t="shared" si="0"/>
        <v>6050</v>
      </c>
      <c r="N65" s="17" t="str">
        <f t="shared" si="1"/>
        <v>〇</v>
      </c>
      <c r="O65" s="13"/>
      <c r="P65" s="13"/>
      <c r="Q65" s="13"/>
      <c r="R65" s="13"/>
    </row>
    <row r="66" spans="1:18" s="17" customFormat="1">
      <c r="A66" s="16">
        <v>65</v>
      </c>
      <c r="B66" s="17">
        <v>1</v>
      </c>
      <c r="C66" s="25" t="s">
        <v>35</v>
      </c>
      <c r="D66" s="13">
        <v>12301</v>
      </c>
      <c r="E66" s="14">
        <v>4931187123014</v>
      </c>
      <c r="F66" s="27" t="s">
        <v>101</v>
      </c>
      <c r="G66" s="25"/>
      <c r="H66" s="18">
        <v>4070</v>
      </c>
      <c r="I66" s="18">
        <v>3700</v>
      </c>
      <c r="K66" s="196"/>
      <c r="L66" s="13"/>
      <c r="M66" s="194">
        <f t="shared" si="0"/>
        <v>4070</v>
      </c>
      <c r="N66" s="17" t="str">
        <f t="shared" si="1"/>
        <v>〇</v>
      </c>
      <c r="O66" s="13"/>
      <c r="P66" s="13"/>
      <c r="Q66" s="13"/>
      <c r="R66" s="13"/>
    </row>
    <row r="67" spans="1:18" s="17" customFormat="1">
      <c r="A67" s="16">
        <v>66</v>
      </c>
      <c r="B67" s="17">
        <v>1</v>
      </c>
      <c r="C67" s="25" t="s">
        <v>35</v>
      </c>
      <c r="D67" s="13">
        <v>12303</v>
      </c>
      <c r="E67" s="14">
        <v>4931187123038</v>
      </c>
      <c r="F67" s="27" t="s">
        <v>102</v>
      </c>
      <c r="G67" s="25"/>
      <c r="H67" s="18">
        <v>4070</v>
      </c>
      <c r="I67" s="18">
        <v>3700</v>
      </c>
      <c r="K67" s="196"/>
      <c r="L67" s="13"/>
      <c r="M67" s="194">
        <f t="shared" ref="M67:M138" si="2">ROUND(I67*1.1,1)</f>
        <v>4070</v>
      </c>
      <c r="N67" s="17" t="str">
        <f t="shared" ref="N67:N138" si="3">IF(M67=H67,"〇","ＮＧ")</f>
        <v>〇</v>
      </c>
      <c r="O67" s="13"/>
      <c r="P67" s="13"/>
      <c r="Q67" s="13"/>
      <c r="R67" s="13"/>
    </row>
    <row r="68" spans="1:18" s="17" customFormat="1">
      <c r="A68" s="16">
        <v>67</v>
      </c>
      <c r="B68" s="17">
        <v>1</v>
      </c>
      <c r="C68" s="25" t="s">
        <v>35</v>
      </c>
      <c r="D68" s="13">
        <v>12305</v>
      </c>
      <c r="E68" s="14">
        <v>4931187123052</v>
      </c>
      <c r="F68" s="27" t="s">
        <v>103</v>
      </c>
      <c r="G68" s="25"/>
      <c r="H68" s="18">
        <v>4070</v>
      </c>
      <c r="I68" s="18">
        <v>3700</v>
      </c>
      <c r="K68" s="196"/>
      <c r="L68" s="13"/>
      <c r="M68" s="194">
        <f t="shared" si="2"/>
        <v>4070</v>
      </c>
      <c r="N68" s="17" t="str">
        <f t="shared" si="3"/>
        <v>〇</v>
      </c>
      <c r="O68" s="13"/>
      <c r="P68" s="13"/>
      <c r="Q68" s="13"/>
      <c r="R68" s="13"/>
    </row>
    <row r="69" spans="1:18" s="17" customFormat="1">
      <c r="A69" s="16">
        <v>68</v>
      </c>
      <c r="B69" s="17">
        <v>1</v>
      </c>
      <c r="C69" s="25" t="s">
        <v>35</v>
      </c>
      <c r="D69" s="13">
        <v>12307</v>
      </c>
      <c r="E69" s="14">
        <v>4931187123076</v>
      </c>
      <c r="F69" s="27" t="s">
        <v>104</v>
      </c>
      <c r="G69" s="25"/>
      <c r="H69" s="18">
        <v>4070</v>
      </c>
      <c r="I69" s="18">
        <v>3700</v>
      </c>
      <c r="K69" s="196"/>
      <c r="L69" s="13"/>
      <c r="M69" s="194">
        <f t="shared" si="2"/>
        <v>4070</v>
      </c>
      <c r="N69" s="17" t="str">
        <f t="shared" si="3"/>
        <v>〇</v>
      </c>
      <c r="O69" s="13"/>
      <c r="P69" s="13"/>
      <c r="Q69" s="13"/>
      <c r="R69" s="13"/>
    </row>
    <row r="70" spans="1:18" s="17" customFormat="1">
      <c r="A70" s="16">
        <v>69</v>
      </c>
      <c r="B70" s="17">
        <v>1</v>
      </c>
      <c r="C70" s="25" t="s">
        <v>35</v>
      </c>
      <c r="D70" s="13">
        <v>12309</v>
      </c>
      <c r="E70" s="14">
        <v>4931187123090</v>
      </c>
      <c r="F70" s="27" t="s">
        <v>105</v>
      </c>
      <c r="G70" s="25"/>
      <c r="H70" s="18">
        <v>4070</v>
      </c>
      <c r="I70" s="18">
        <v>3700</v>
      </c>
      <c r="K70" s="196"/>
      <c r="L70" s="13"/>
      <c r="M70" s="194">
        <f t="shared" si="2"/>
        <v>4070</v>
      </c>
      <c r="N70" s="17" t="str">
        <f t="shared" si="3"/>
        <v>〇</v>
      </c>
      <c r="O70" s="13"/>
      <c r="P70" s="13"/>
      <c r="Q70" s="13"/>
      <c r="R70" s="13"/>
    </row>
    <row r="71" spans="1:18" s="17" customFormat="1">
      <c r="A71" s="16">
        <v>70</v>
      </c>
      <c r="B71" s="17">
        <v>1</v>
      </c>
      <c r="C71" s="25" t="s">
        <v>35</v>
      </c>
      <c r="D71" s="13">
        <v>12312</v>
      </c>
      <c r="E71" s="14">
        <v>4931187123120</v>
      </c>
      <c r="F71" s="27" t="s">
        <v>106</v>
      </c>
      <c r="G71" s="25"/>
      <c r="H71" s="18">
        <v>4070</v>
      </c>
      <c r="I71" s="18">
        <v>3700</v>
      </c>
      <c r="K71" s="196"/>
      <c r="L71" s="13"/>
      <c r="M71" s="194">
        <f t="shared" si="2"/>
        <v>4070</v>
      </c>
      <c r="N71" s="17" t="str">
        <f t="shared" si="3"/>
        <v>〇</v>
      </c>
      <c r="O71" s="13"/>
      <c r="P71" s="13"/>
      <c r="Q71" s="13"/>
      <c r="R71" s="13"/>
    </row>
    <row r="72" spans="1:18" s="17" customFormat="1">
      <c r="A72" s="16">
        <v>71</v>
      </c>
      <c r="B72" s="17">
        <v>1</v>
      </c>
      <c r="C72" s="25" t="s">
        <v>35</v>
      </c>
      <c r="D72" s="13">
        <v>12314</v>
      </c>
      <c r="E72" s="14">
        <v>4931187123144</v>
      </c>
      <c r="F72" s="27" t="s">
        <v>107</v>
      </c>
      <c r="G72" s="25"/>
      <c r="H72" s="18">
        <v>4070</v>
      </c>
      <c r="I72" s="18">
        <v>3700</v>
      </c>
      <c r="K72" s="196"/>
      <c r="L72" s="13"/>
      <c r="M72" s="194">
        <f t="shared" si="2"/>
        <v>4070</v>
      </c>
      <c r="N72" s="17" t="str">
        <f t="shared" si="3"/>
        <v>〇</v>
      </c>
      <c r="O72" s="13"/>
      <c r="P72" s="13"/>
      <c r="Q72" s="13"/>
      <c r="R72" s="13"/>
    </row>
    <row r="73" spans="1:18" s="17" customFormat="1">
      <c r="A73" s="16">
        <v>72</v>
      </c>
      <c r="B73" s="17">
        <v>1</v>
      </c>
      <c r="C73" s="25" t="s">
        <v>35</v>
      </c>
      <c r="D73" s="13">
        <v>12316</v>
      </c>
      <c r="E73" s="14">
        <v>4931187123168</v>
      </c>
      <c r="F73" s="27" t="s">
        <v>108</v>
      </c>
      <c r="G73" s="25"/>
      <c r="H73" s="18">
        <v>4070</v>
      </c>
      <c r="I73" s="18">
        <v>3700</v>
      </c>
      <c r="K73" s="196"/>
      <c r="L73" s="13"/>
      <c r="M73" s="194">
        <f t="shared" si="2"/>
        <v>4070</v>
      </c>
      <c r="N73" s="17" t="str">
        <f t="shared" si="3"/>
        <v>〇</v>
      </c>
      <c r="O73" s="13"/>
      <c r="P73" s="13"/>
      <c r="Q73" s="13"/>
      <c r="R73" s="13"/>
    </row>
    <row r="74" spans="1:18" s="17" customFormat="1">
      <c r="A74" s="16">
        <v>73</v>
      </c>
      <c r="B74" s="17">
        <v>1</v>
      </c>
      <c r="C74" s="25" t="s">
        <v>35</v>
      </c>
      <c r="D74" s="13">
        <v>12318</v>
      </c>
      <c r="E74" s="14">
        <v>4931187123182</v>
      </c>
      <c r="F74" s="27" t="s">
        <v>109</v>
      </c>
      <c r="G74" s="25"/>
      <c r="H74" s="18">
        <v>5280</v>
      </c>
      <c r="I74" s="18">
        <v>4800</v>
      </c>
      <c r="K74" s="196"/>
      <c r="L74" s="13"/>
      <c r="M74" s="194">
        <f t="shared" si="2"/>
        <v>5280</v>
      </c>
      <c r="N74" s="17" t="str">
        <f t="shared" si="3"/>
        <v>〇</v>
      </c>
      <c r="O74" s="13"/>
      <c r="P74" s="13"/>
      <c r="Q74" s="13"/>
      <c r="R74" s="13"/>
    </row>
    <row r="75" spans="1:18" s="17" customFormat="1">
      <c r="A75" s="16">
        <v>74</v>
      </c>
      <c r="B75" s="17">
        <v>1</v>
      </c>
      <c r="C75" s="25" t="s">
        <v>35</v>
      </c>
      <c r="D75" s="13">
        <v>12401</v>
      </c>
      <c r="E75" s="14">
        <v>4931187124011</v>
      </c>
      <c r="F75" s="27" t="s">
        <v>110</v>
      </c>
      <c r="G75" s="25"/>
      <c r="H75" s="18">
        <v>4730</v>
      </c>
      <c r="I75" s="18">
        <v>4300</v>
      </c>
      <c r="K75" s="196"/>
      <c r="L75" s="13"/>
      <c r="M75" s="194">
        <f t="shared" si="2"/>
        <v>4730</v>
      </c>
      <c r="N75" s="17" t="str">
        <f t="shared" si="3"/>
        <v>〇</v>
      </c>
      <c r="O75" s="13"/>
      <c r="P75" s="13"/>
      <c r="Q75" s="13"/>
      <c r="R75" s="13"/>
    </row>
    <row r="76" spans="1:18" s="17" customFormat="1">
      <c r="A76" s="16">
        <v>75</v>
      </c>
      <c r="B76" s="17">
        <v>1</v>
      </c>
      <c r="C76" s="25" t="s">
        <v>35</v>
      </c>
      <c r="D76" s="13">
        <v>12403</v>
      </c>
      <c r="E76" s="14">
        <v>4931187124035</v>
      </c>
      <c r="F76" s="27" t="s">
        <v>111</v>
      </c>
      <c r="G76" s="25"/>
      <c r="H76" s="18">
        <v>4730</v>
      </c>
      <c r="I76" s="18">
        <v>4300</v>
      </c>
      <c r="K76" s="196"/>
      <c r="L76" s="13"/>
      <c r="M76" s="194">
        <f t="shared" si="2"/>
        <v>4730</v>
      </c>
      <c r="N76" s="17" t="str">
        <f t="shared" si="3"/>
        <v>〇</v>
      </c>
      <c r="O76" s="13"/>
      <c r="P76" s="13"/>
      <c r="Q76" s="13"/>
      <c r="R76" s="13"/>
    </row>
    <row r="77" spans="1:18" s="17" customFormat="1">
      <c r="A77" s="16">
        <v>76</v>
      </c>
      <c r="B77" s="17">
        <v>1</v>
      </c>
      <c r="C77" s="25" t="s">
        <v>35</v>
      </c>
      <c r="D77" s="13">
        <v>12405</v>
      </c>
      <c r="E77" s="14">
        <v>4931187124059</v>
      </c>
      <c r="F77" s="27" t="s">
        <v>112</v>
      </c>
      <c r="G77" s="25"/>
      <c r="H77" s="18">
        <v>4730</v>
      </c>
      <c r="I77" s="18">
        <v>4300</v>
      </c>
      <c r="K77" s="196"/>
      <c r="L77" s="13"/>
      <c r="M77" s="194">
        <f t="shared" si="2"/>
        <v>4730</v>
      </c>
      <c r="N77" s="17" t="str">
        <f t="shared" si="3"/>
        <v>〇</v>
      </c>
      <c r="O77" s="13"/>
      <c r="P77" s="13"/>
      <c r="Q77" s="13"/>
      <c r="R77" s="13"/>
    </row>
    <row r="78" spans="1:18" s="17" customFormat="1">
      <c r="A78" s="16">
        <v>77</v>
      </c>
      <c r="B78" s="17">
        <v>1</v>
      </c>
      <c r="C78" s="25" t="s">
        <v>35</v>
      </c>
      <c r="D78" s="13">
        <v>12407</v>
      </c>
      <c r="E78" s="14">
        <v>4931187124073</v>
      </c>
      <c r="F78" s="27" t="s">
        <v>113</v>
      </c>
      <c r="G78" s="25"/>
      <c r="H78" s="18">
        <v>4730</v>
      </c>
      <c r="I78" s="18">
        <v>4300</v>
      </c>
      <c r="K78" s="196"/>
      <c r="L78" s="13"/>
      <c r="M78" s="194">
        <f t="shared" si="2"/>
        <v>4730</v>
      </c>
      <c r="N78" s="17" t="str">
        <f t="shared" si="3"/>
        <v>〇</v>
      </c>
      <c r="O78" s="13"/>
      <c r="P78" s="13"/>
      <c r="Q78" s="13"/>
      <c r="R78" s="13"/>
    </row>
    <row r="79" spans="1:18" s="17" customFormat="1">
      <c r="A79" s="16">
        <v>78</v>
      </c>
      <c r="B79" s="17">
        <v>1</v>
      </c>
      <c r="C79" s="25" t="s">
        <v>35</v>
      </c>
      <c r="D79" s="13">
        <v>12409</v>
      </c>
      <c r="E79" s="14">
        <v>4931187124097</v>
      </c>
      <c r="F79" s="27" t="s">
        <v>114</v>
      </c>
      <c r="G79" s="25"/>
      <c r="H79" s="18">
        <v>4730</v>
      </c>
      <c r="I79" s="18">
        <v>4300</v>
      </c>
      <c r="K79" s="196"/>
      <c r="L79" s="13"/>
      <c r="M79" s="194">
        <f t="shared" si="2"/>
        <v>4730</v>
      </c>
      <c r="N79" s="17" t="str">
        <f t="shared" si="3"/>
        <v>〇</v>
      </c>
      <c r="O79" s="13"/>
      <c r="P79" s="13"/>
      <c r="Q79" s="13"/>
      <c r="R79" s="13"/>
    </row>
    <row r="80" spans="1:18" s="17" customFormat="1">
      <c r="A80" s="16">
        <v>79</v>
      </c>
      <c r="B80" s="17">
        <v>1</v>
      </c>
      <c r="C80" s="25" t="s">
        <v>35</v>
      </c>
      <c r="D80" s="13">
        <v>12412</v>
      </c>
      <c r="E80" s="14">
        <v>4931187124127</v>
      </c>
      <c r="F80" s="27" t="s">
        <v>115</v>
      </c>
      <c r="G80" s="25"/>
      <c r="H80" s="18">
        <v>4730</v>
      </c>
      <c r="I80" s="18">
        <v>4300</v>
      </c>
      <c r="K80" s="196"/>
      <c r="L80" s="13"/>
      <c r="M80" s="194">
        <f t="shared" si="2"/>
        <v>4730</v>
      </c>
      <c r="N80" s="17" t="str">
        <f t="shared" si="3"/>
        <v>〇</v>
      </c>
      <c r="O80" s="13"/>
      <c r="P80" s="13"/>
      <c r="Q80" s="13"/>
      <c r="R80" s="13"/>
    </row>
    <row r="81" spans="1:18" s="17" customFormat="1">
      <c r="A81" s="16">
        <v>80</v>
      </c>
      <c r="B81" s="17">
        <v>1</v>
      </c>
      <c r="C81" s="25" t="s">
        <v>35</v>
      </c>
      <c r="D81" s="13">
        <v>12414</v>
      </c>
      <c r="E81" s="14">
        <v>4931187124141</v>
      </c>
      <c r="F81" s="27" t="s">
        <v>116</v>
      </c>
      <c r="G81" s="25"/>
      <c r="H81" s="18">
        <v>4730</v>
      </c>
      <c r="I81" s="18">
        <v>4300</v>
      </c>
      <c r="K81" s="196"/>
      <c r="L81" s="13"/>
      <c r="M81" s="194">
        <f t="shared" si="2"/>
        <v>4730</v>
      </c>
      <c r="N81" s="17" t="str">
        <f t="shared" si="3"/>
        <v>〇</v>
      </c>
      <c r="O81" s="13"/>
      <c r="P81" s="13"/>
      <c r="Q81" s="13"/>
      <c r="R81" s="13"/>
    </row>
    <row r="82" spans="1:18" s="17" customFormat="1">
      <c r="A82" s="16">
        <v>81</v>
      </c>
      <c r="B82" s="17">
        <v>1</v>
      </c>
      <c r="C82" s="25" t="s">
        <v>35</v>
      </c>
      <c r="D82" s="13">
        <v>12416</v>
      </c>
      <c r="E82" s="14">
        <v>4931187124165</v>
      </c>
      <c r="F82" s="27" t="s">
        <v>117</v>
      </c>
      <c r="G82" s="25"/>
      <c r="H82" s="18">
        <v>4730</v>
      </c>
      <c r="I82" s="18">
        <v>4300</v>
      </c>
      <c r="K82" s="196"/>
      <c r="L82" s="13"/>
      <c r="M82" s="194">
        <f t="shared" si="2"/>
        <v>4730</v>
      </c>
      <c r="N82" s="17" t="str">
        <f t="shared" si="3"/>
        <v>〇</v>
      </c>
      <c r="O82" s="13"/>
      <c r="P82" s="13"/>
      <c r="Q82" s="13"/>
      <c r="R82" s="13"/>
    </row>
    <row r="83" spans="1:18" s="17" customFormat="1">
      <c r="A83" s="16">
        <v>82</v>
      </c>
      <c r="B83" s="17">
        <v>1</v>
      </c>
      <c r="C83" s="25" t="s">
        <v>35</v>
      </c>
      <c r="D83" s="13">
        <v>12418</v>
      </c>
      <c r="E83" s="14">
        <v>4931187124189</v>
      </c>
      <c r="F83" s="27" t="s">
        <v>118</v>
      </c>
      <c r="G83" s="25"/>
      <c r="H83" s="18">
        <v>6270</v>
      </c>
      <c r="I83" s="18">
        <v>5700</v>
      </c>
      <c r="K83" s="196"/>
      <c r="L83" s="13"/>
      <c r="M83" s="194">
        <f t="shared" si="2"/>
        <v>6270</v>
      </c>
      <c r="N83" s="17" t="str">
        <f t="shared" si="3"/>
        <v>〇</v>
      </c>
      <c r="O83" s="13"/>
      <c r="P83" s="13"/>
      <c r="Q83" s="13"/>
      <c r="R83" s="13"/>
    </row>
    <row r="84" spans="1:18" s="17" customFormat="1">
      <c r="A84" s="16">
        <v>83</v>
      </c>
      <c r="B84" s="17">
        <v>1</v>
      </c>
      <c r="C84" s="25" t="s">
        <v>35</v>
      </c>
      <c r="D84" s="13">
        <v>12501</v>
      </c>
      <c r="E84" s="14">
        <v>4931187125018</v>
      </c>
      <c r="F84" s="27" t="s">
        <v>119</v>
      </c>
      <c r="G84" s="25"/>
      <c r="H84" s="18">
        <v>4730</v>
      </c>
      <c r="I84" s="18">
        <v>4300</v>
      </c>
      <c r="K84" s="196"/>
      <c r="L84" s="13"/>
      <c r="M84" s="194">
        <f t="shared" si="2"/>
        <v>4730</v>
      </c>
      <c r="N84" s="17" t="str">
        <f t="shared" si="3"/>
        <v>〇</v>
      </c>
      <c r="O84" s="13"/>
      <c r="P84" s="13"/>
      <c r="Q84" s="13"/>
      <c r="R84" s="13"/>
    </row>
    <row r="85" spans="1:18" s="17" customFormat="1">
      <c r="A85" s="16">
        <v>84</v>
      </c>
      <c r="B85" s="17">
        <v>1</v>
      </c>
      <c r="C85" s="25" t="s">
        <v>35</v>
      </c>
      <c r="D85" s="13">
        <v>12503</v>
      </c>
      <c r="E85" s="14">
        <v>4931187125032</v>
      </c>
      <c r="F85" s="27" t="s">
        <v>120</v>
      </c>
      <c r="G85" s="25"/>
      <c r="H85" s="18">
        <v>4730</v>
      </c>
      <c r="I85" s="18">
        <v>4300</v>
      </c>
      <c r="K85" s="196"/>
      <c r="L85" s="13"/>
      <c r="M85" s="194">
        <f t="shared" si="2"/>
        <v>4730</v>
      </c>
      <c r="N85" s="17" t="str">
        <f t="shared" si="3"/>
        <v>〇</v>
      </c>
      <c r="O85" s="13"/>
      <c r="P85" s="13"/>
      <c r="Q85" s="13"/>
      <c r="R85" s="13"/>
    </row>
    <row r="86" spans="1:18" s="17" customFormat="1">
      <c r="A86" s="16">
        <v>85</v>
      </c>
      <c r="B86" s="17">
        <v>1</v>
      </c>
      <c r="C86" s="25" t="s">
        <v>35</v>
      </c>
      <c r="D86" s="13">
        <v>12505</v>
      </c>
      <c r="E86" s="14">
        <v>4931187125056</v>
      </c>
      <c r="F86" s="27" t="s">
        <v>121</v>
      </c>
      <c r="G86" s="25"/>
      <c r="H86" s="18">
        <v>4730</v>
      </c>
      <c r="I86" s="18">
        <v>4300</v>
      </c>
      <c r="K86" s="196"/>
      <c r="L86" s="13"/>
      <c r="M86" s="194">
        <f t="shared" si="2"/>
        <v>4730</v>
      </c>
      <c r="N86" s="17" t="str">
        <f t="shared" si="3"/>
        <v>〇</v>
      </c>
      <c r="O86" s="13"/>
      <c r="P86" s="13"/>
      <c r="Q86" s="13"/>
      <c r="R86" s="13"/>
    </row>
    <row r="87" spans="1:18" s="17" customFormat="1">
      <c r="A87" s="16">
        <v>86</v>
      </c>
      <c r="B87" s="17">
        <v>1</v>
      </c>
      <c r="C87" s="25" t="s">
        <v>35</v>
      </c>
      <c r="D87" s="13">
        <v>12507</v>
      </c>
      <c r="E87" s="14">
        <v>4931187125070</v>
      </c>
      <c r="F87" s="27" t="s">
        <v>122</v>
      </c>
      <c r="G87" s="25"/>
      <c r="H87" s="18">
        <v>4730</v>
      </c>
      <c r="I87" s="18">
        <v>4300</v>
      </c>
      <c r="K87" s="196"/>
      <c r="L87" s="13"/>
      <c r="M87" s="194">
        <f t="shared" si="2"/>
        <v>4730</v>
      </c>
      <c r="N87" s="17" t="str">
        <f t="shared" si="3"/>
        <v>〇</v>
      </c>
      <c r="O87" s="13"/>
      <c r="P87" s="13"/>
      <c r="Q87" s="13"/>
      <c r="R87" s="13"/>
    </row>
    <row r="88" spans="1:18" s="17" customFormat="1">
      <c r="A88" s="16">
        <v>87</v>
      </c>
      <c r="B88" s="17">
        <v>1</v>
      </c>
      <c r="C88" s="25" t="s">
        <v>35</v>
      </c>
      <c r="D88" s="13">
        <v>12509</v>
      </c>
      <c r="E88" s="14">
        <v>4931187125094</v>
      </c>
      <c r="F88" s="27" t="s">
        <v>123</v>
      </c>
      <c r="G88" s="25"/>
      <c r="H88" s="18">
        <v>4730</v>
      </c>
      <c r="I88" s="18">
        <v>4300</v>
      </c>
      <c r="K88" s="196"/>
      <c r="L88" s="13"/>
      <c r="M88" s="194">
        <f t="shared" si="2"/>
        <v>4730</v>
      </c>
      <c r="N88" s="17" t="str">
        <f t="shared" si="3"/>
        <v>〇</v>
      </c>
      <c r="O88" s="13"/>
      <c r="P88" s="13"/>
      <c r="Q88" s="13"/>
      <c r="R88" s="13"/>
    </row>
    <row r="89" spans="1:18" s="17" customFormat="1">
      <c r="A89" s="16">
        <v>88</v>
      </c>
      <c r="B89" s="17">
        <v>1</v>
      </c>
      <c r="C89" s="25" t="s">
        <v>35</v>
      </c>
      <c r="D89" s="13">
        <v>12512</v>
      </c>
      <c r="E89" s="14">
        <v>4931187125124</v>
      </c>
      <c r="F89" s="27" t="s">
        <v>124</v>
      </c>
      <c r="G89" s="25"/>
      <c r="H89" s="18">
        <v>4730</v>
      </c>
      <c r="I89" s="18">
        <v>4300</v>
      </c>
      <c r="K89" s="196"/>
      <c r="L89" s="13"/>
      <c r="M89" s="194">
        <f t="shared" si="2"/>
        <v>4730</v>
      </c>
      <c r="N89" s="17" t="str">
        <f t="shared" si="3"/>
        <v>〇</v>
      </c>
      <c r="O89" s="13"/>
      <c r="P89" s="13"/>
      <c r="Q89" s="13"/>
      <c r="R89" s="13"/>
    </row>
    <row r="90" spans="1:18" s="17" customFormat="1">
      <c r="A90" s="16">
        <v>89</v>
      </c>
      <c r="B90" s="17">
        <v>1</v>
      </c>
      <c r="C90" s="25" t="s">
        <v>35</v>
      </c>
      <c r="D90" s="13">
        <v>12514</v>
      </c>
      <c r="E90" s="14">
        <v>4931187125148</v>
      </c>
      <c r="F90" s="27" t="s">
        <v>125</v>
      </c>
      <c r="G90" s="25"/>
      <c r="H90" s="18">
        <v>4730</v>
      </c>
      <c r="I90" s="18">
        <v>4300</v>
      </c>
      <c r="K90" s="196"/>
      <c r="L90" s="13"/>
      <c r="M90" s="194">
        <f t="shared" si="2"/>
        <v>4730</v>
      </c>
      <c r="N90" s="17" t="str">
        <f t="shared" si="3"/>
        <v>〇</v>
      </c>
      <c r="O90" s="13"/>
      <c r="P90" s="13"/>
      <c r="Q90" s="13"/>
      <c r="R90" s="13"/>
    </row>
    <row r="91" spans="1:18" s="17" customFormat="1">
      <c r="A91" s="16">
        <v>90</v>
      </c>
      <c r="B91" s="17">
        <v>1</v>
      </c>
      <c r="C91" s="25" t="s">
        <v>35</v>
      </c>
      <c r="D91" s="13">
        <v>12516</v>
      </c>
      <c r="E91" s="14">
        <v>4931187125162</v>
      </c>
      <c r="F91" s="27" t="s">
        <v>126</v>
      </c>
      <c r="G91" s="25"/>
      <c r="H91" s="18">
        <v>4730</v>
      </c>
      <c r="I91" s="18">
        <v>4300</v>
      </c>
      <c r="K91" s="196"/>
      <c r="L91" s="13"/>
      <c r="M91" s="194">
        <f t="shared" si="2"/>
        <v>4730</v>
      </c>
      <c r="N91" s="17" t="str">
        <f t="shared" si="3"/>
        <v>〇</v>
      </c>
      <c r="O91" s="13"/>
      <c r="P91" s="13"/>
      <c r="Q91" s="13"/>
      <c r="R91" s="13"/>
    </row>
    <row r="92" spans="1:18" s="17" customFormat="1">
      <c r="A92" s="16">
        <v>91</v>
      </c>
      <c r="B92" s="17">
        <v>1</v>
      </c>
      <c r="C92" s="25" t="s">
        <v>35</v>
      </c>
      <c r="D92" s="13">
        <v>12518</v>
      </c>
      <c r="E92" s="14">
        <v>4931187125186</v>
      </c>
      <c r="F92" s="27" t="s">
        <v>127</v>
      </c>
      <c r="G92" s="25"/>
      <c r="H92" s="18">
        <v>6270</v>
      </c>
      <c r="I92" s="18">
        <v>5700</v>
      </c>
      <c r="K92" s="196"/>
      <c r="L92" s="13"/>
      <c r="M92" s="194">
        <f t="shared" si="2"/>
        <v>6270</v>
      </c>
      <c r="N92" s="17" t="str">
        <f t="shared" si="3"/>
        <v>〇</v>
      </c>
      <c r="O92" s="13"/>
      <c r="P92" s="13"/>
      <c r="Q92" s="13"/>
      <c r="R92" s="13"/>
    </row>
    <row r="93" spans="1:18" s="17" customFormat="1">
      <c r="A93" s="16">
        <v>92</v>
      </c>
      <c r="B93" s="17">
        <v>1</v>
      </c>
      <c r="C93" s="25" t="s">
        <v>35</v>
      </c>
      <c r="D93" s="13">
        <v>16401</v>
      </c>
      <c r="E93" s="14">
        <v>4931187164017</v>
      </c>
      <c r="F93" s="27" t="s">
        <v>128</v>
      </c>
      <c r="G93" s="25"/>
      <c r="H93" s="18">
        <v>7150</v>
      </c>
      <c r="I93" s="18">
        <v>6500</v>
      </c>
      <c r="K93" s="196"/>
      <c r="L93" s="13"/>
      <c r="M93" s="194">
        <f t="shared" si="2"/>
        <v>7150</v>
      </c>
      <c r="N93" s="17" t="str">
        <f t="shared" si="3"/>
        <v>〇</v>
      </c>
      <c r="O93" s="13"/>
      <c r="P93" s="13"/>
      <c r="Q93" s="13"/>
      <c r="R93" s="13"/>
    </row>
    <row r="94" spans="1:18" s="17" customFormat="1">
      <c r="A94" s="16">
        <v>93</v>
      </c>
      <c r="B94" s="17">
        <v>1</v>
      </c>
      <c r="C94" s="25" t="s">
        <v>35</v>
      </c>
      <c r="D94" s="13">
        <v>16403</v>
      </c>
      <c r="E94" s="14">
        <v>4931187164031</v>
      </c>
      <c r="F94" s="27" t="s">
        <v>129</v>
      </c>
      <c r="G94" s="25"/>
      <c r="H94" s="18">
        <v>7150</v>
      </c>
      <c r="I94" s="18">
        <v>6500</v>
      </c>
      <c r="K94" s="196"/>
      <c r="L94" s="13"/>
      <c r="M94" s="194">
        <f t="shared" si="2"/>
        <v>7150</v>
      </c>
      <c r="N94" s="17" t="str">
        <f t="shared" si="3"/>
        <v>〇</v>
      </c>
      <c r="O94" s="13"/>
      <c r="P94" s="13"/>
      <c r="Q94" s="13"/>
      <c r="R94" s="13"/>
    </row>
    <row r="95" spans="1:18" s="17" customFormat="1">
      <c r="A95" s="16">
        <v>94</v>
      </c>
      <c r="B95" s="17">
        <v>1</v>
      </c>
      <c r="C95" s="25" t="s">
        <v>35</v>
      </c>
      <c r="D95" s="13">
        <v>16405</v>
      </c>
      <c r="E95" s="14">
        <v>4931187164055</v>
      </c>
      <c r="F95" s="27" t="s">
        <v>130</v>
      </c>
      <c r="G95" s="25"/>
      <c r="H95" s="18">
        <v>7150</v>
      </c>
      <c r="I95" s="18">
        <v>6500</v>
      </c>
      <c r="K95" s="196"/>
      <c r="L95" s="13"/>
      <c r="M95" s="194">
        <f t="shared" si="2"/>
        <v>7150</v>
      </c>
      <c r="N95" s="17" t="str">
        <f t="shared" si="3"/>
        <v>〇</v>
      </c>
      <c r="O95" s="13"/>
      <c r="P95" s="13"/>
      <c r="Q95" s="13"/>
      <c r="R95" s="13"/>
    </row>
    <row r="96" spans="1:18" s="17" customFormat="1">
      <c r="A96" s="16">
        <v>95</v>
      </c>
      <c r="B96" s="17">
        <v>1</v>
      </c>
      <c r="C96" s="25" t="s">
        <v>35</v>
      </c>
      <c r="D96" s="13">
        <v>16407</v>
      </c>
      <c r="E96" s="14">
        <v>4931187164079</v>
      </c>
      <c r="F96" s="27" t="s">
        <v>131</v>
      </c>
      <c r="G96" s="25"/>
      <c r="H96" s="18">
        <v>7150</v>
      </c>
      <c r="I96" s="18">
        <v>6500</v>
      </c>
      <c r="K96" s="196"/>
      <c r="L96" s="13"/>
      <c r="M96" s="194">
        <f t="shared" si="2"/>
        <v>7150</v>
      </c>
      <c r="N96" s="17" t="str">
        <f t="shared" si="3"/>
        <v>〇</v>
      </c>
      <c r="O96" s="13"/>
      <c r="P96" s="13"/>
      <c r="Q96" s="13"/>
      <c r="R96" s="13"/>
    </row>
    <row r="97" spans="1:18" s="17" customFormat="1">
      <c r="A97" s="16">
        <v>96</v>
      </c>
      <c r="B97" s="17">
        <v>1</v>
      </c>
      <c r="C97" s="25" t="s">
        <v>35</v>
      </c>
      <c r="D97" s="13">
        <v>16409</v>
      </c>
      <c r="E97" s="14">
        <v>4931187164093</v>
      </c>
      <c r="F97" s="27" t="s">
        <v>132</v>
      </c>
      <c r="G97" s="25"/>
      <c r="H97" s="18">
        <v>7150</v>
      </c>
      <c r="I97" s="18">
        <v>6500</v>
      </c>
      <c r="K97" s="196"/>
      <c r="L97" s="13"/>
      <c r="M97" s="194">
        <f t="shared" si="2"/>
        <v>7150</v>
      </c>
      <c r="N97" s="17" t="str">
        <f t="shared" si="3"/>
        <v>〇</v>
      </c>
      <c r="O97" s="13"/>
      <c r="P97" s="13"/>
      <c r="Q97" s="13"/>
      <c r="R97" s="13"/>
    </row>
    <row r="98" spans="1:18" s="17" customFormat="1">
      <c r="A98" s="16">
        <v>97</v>
      </c>
      <c r="B98" s="17">
        <v>1</v>
      </c>
      <c r="C98" s="25" t="s">
        <v>35</v>
      </c>
      <c r="D98" s="13">
        <v>16412</v>
      </c>
      <c r="E98" s="14">
        <v>4931187164123</v>
      </c>
      <c r="F98" s="27" t="s">
        <v>133</v>
      </c>
      <c r="G98" s="25"/>
      <c r="H98" s="18">
        <v>7150</v>
      </c>
      <c r="I98" s="18">
        <v>6500</v>
      </c>
      <c r="K98" s="196"/>
      <c r="L98" s="13"/>
      <c r="M98" s="194">
        <f t="shared" si="2"/>
        <v>7150</v>
      </c>
      <c r="N98" s="17" t="str">
        <f t="shared" si="3"/>
        <v>〇</v>
      </c>
      <c r="O98" s="13"/>
      <c r="P98" s="13"/>
      <c r="Q98" s="13"/>
      <c r="R98" s="13"/>
    </row>
    <row r="99" spans="1:18" s="17" customFormat="1">
      <c r="A99" s="16">
        <v>98</v>
      </c>
      <c r="B99" s="17">
        <v>1</v>
      </c>
      <c r="C99" s="25" t="s">
        <v>35</v>
      </c>
      <c r="D99" s="13">
        <v>16414</v>
      </c>
      <c r="E99" s="14">
        <v>4931187164147</v>
      </c>
      <c r="F99" s="27" t="s">
        <v>134</v>
      </c>
      <c r="G99" s="25"/>
      <c r="H99" s="18">
        <v>7150</v>
      </c>
      <c r="I99" s="18">
        <v>6500</v>
      </c>
      <c r="K99" s="196"/>
      <c r="L99" s="13"/>
      <c r="M99" s="194">
        <f t="shared" si="2"/>
        <v>7150</v>
      </c>
      <c r="N99" s="17" t="str">
        <f t="shared" si="3"/>
        <v>〇</v>
      </c>
      <c r="O99" s="13"/>
      <c r="P99" s="13"/>
      <c r="Q99" s="13"/>
      <c r="R99" s="13"/>
    </row>
    <row r="100" spans="1:18" s="17" customFormat="1">
      <c r="A100" s="16">
        <v>99</v>
      </c>
      <c r="B100" s="17">
        <v>1</v>
      </c>
      <c r="C100" s="25" t="s">
        <v>35</v>
      </c>
      <c r="D100" s="13">
        <v>16416</v>
      </c>
      <c r="E100" s="14">
        <v>4931187164161</v>
      </c>
      <c r="F100" s="27" t="s">
        <v>135</v>
      </c>
      <c r="G100" s="25"/>
      <c r="H100" s="18">
        <v>7150</v>
      </c>
      <c r="I100" s="18">
        <v>6500</v>
      </c>
      <c r="K100" s="196"/>
      <c r="L100" s="13"/>
      <c r="M100" s="194">
        <f t="shared" si="2"/>
        <v>7150</v>
      </c>
      <c r="N100" s="17" t="str">
        <f t="shared" si="3"/>
        <v>〇</v>
      </c>
      <c r="O100" s="13"/>
      <c r="P100" s="13"/>
      <c r="Q100" s="13"/>
      <c r="R100" s="13"/>
    </row>
    <row r="101" spans="1:18" s="17" customFormat="1">
      <c r="A101" s="16">
        <v>100</v>
      </c>
      <c r="B101" s="17">
        <v>1</v>
      </c>
      <c r="C101" s="25" t="s">
        <v>35</v>
      </c>
      <c r="D101" s="13">
        <v>16418</v>
      </c>
      <c r="E101" s="14">
        <v>4931187164185</v>
      </c>
      <c r="F101" s="27" t="s">
        <v>136</v>
      </c>
      <c r="G101" s="25"/>
      <c r="H101" s="18">
        <v>7150</v>
      </c>
      <c r="I101" s="18">
        <v>6500</v>
      </c>
      <c r="K101" s="196"/>
      <c r="L101" s="13"/>
      <c r="M101" s="194">
        <f t="shared" si="2"/>
        <v>7150</v>
      </c>
      <c r="N101" s="17" t="str">
        <f t="shared" si="3"/>
        <v>〇</v>
      </c>
      <c r="O101" s="13"/>
      <c r="P101" s="13"/>
      <c r="Q101" s="13"/>
      <c r="R101" s="13"/>
    </row>
    <row r="102" spans="1:18" s="17" customFormat="1">
      <c r="A102" s="16">
        <v>101</v>
      </c>
      <c r="B102" s="17">
        <v>1</v>
      </c>
      <c r="C102" s="25" t="s">
        <v>35</v>
      </c>
      <c r="D102" s="13">
        <v>16421</v>
      </c>
      <c r="E102" s="14">
        <v>4931187164215</v>
      </c>
      <c r="F102" s="27" t="s">
        <v>137</v>
      </c>
      <c r="G102" s="25"/>
      <c r="H102" s="18">
        <v>7150</v>
      </c>
      <c r="I102" s="18">
        <v>6500</v>
      </c>
      <c r="K102" s="196"/>
      <c r="L102" s="13"/>
      <c r="M102" s="194">
        <f t="shared" si="2"/>
        <v>7150</v>
      </c>
      <c r="N102" s="17" t="str">
        <f t="shared" si="3"/>
        <v>〇</v>
      </c>
      <c r="O102" s="13"/>
      <c r="P102" s="13"/>
      <c r="Q102" s="13"/>
      <c r="R102" s="13"/>
    </row>
    <row r="103" spans="1:18" s="17" customFormat="1">
      <c r="A103" s="16">
        <v>102</v>
      </c>
      <c r="B103" s="17">
        <v>1</v>
      </c>
      <c r="C103" s="25" t="s">
        <v>35</v>
      </c>
      <c r="D103" s="13">
        <v>16423</v>
      </c>
      <c r="E103" s="14">
        <v>4931187164239</v>
      </c>
      <c r="F103" s="27" t="s">
        <v>138</v>
      </c>
      <c r="G103" s="25"/>
      <c r="H103" s="18">
        <v>7150</v>
      </c>
      <c r="I103" s="18">
        <v>6500</v>
      </c>
      <c r="K103" s="196"/>
      <c r="L103" s="13"/>
      <c r="M103" s="194">
        <f t="shared" si="2"/>
        <v>7150</v>
      </c>
      <c r="N103" s="17" t="str">
        <f t="shared" si="3"/>
        <v>〇</v>
      </c>
      <c r="O103" s="13"/>
      <c r="P103" s="13"/>
      <c r="Q103" s="13"/>
      <c r="R103" s="13"/>
    </row>
    <row r="104" spans="1:18" s="17" customFormat="1">
      <c r="A104" s="16">
        <v>103</v>
      </c>
      <c r="B104" s="17">
        <v>1</v>
      </c>
      <c r="C104" s="25" t="s">
        <v>35</v>
      </c>
      <c r="D104" s="13">
        <v>16425</v>
      </c>
      <c r="E104" s="14">
        <v>4931187164253</v>
      </c>
      <c r="F104" s="27" t="s">
        <v>139</v>
      </c>
      <c r="G104" s="25"/>
      <c r="H104" s="18">
        <v>7150</v>
      </c>
      <c r="I104" s="18">
        <v>6500</v>
      </c>
      <c r="K104" s="196"/>
      <c r="L104" s="13"/>
      <c r="M104" s="194">
        <f t="shared" si="2"/>
        <v>7150</v>
      </c>
      <c r="N104" s="17" t="str">
        <f t="shared" si="3"/>
        <v>〇</v>
      </c>
      <c r="O104" s="13"/>
      <c r="P104" s="13"/>
      <c r="Q104" s="13"/>
      <c r="R104" s="13"/>
    </row>
    <row r="105" spans="1:18" s="17" customFormat="1">
      <c r="A105" s="16">
        <v>104</v>
      </c>
      <c r="B105" s="17">
        <v>1</v>
      </c>
      <c r="C105" s="25" t="s">
        <v>35</v>
      </c>
      <c r="D105" s="13">
        <v>16427</v>
      </c>
      <c r="E105" s="14">
        <v>4931187164277</v>
      </c>
      <c r="F105" s="27" t="s">
        <v>140</v>
      </c>
      <c r="G105" s="25"/>
      <c r="H105" s="18">
        <v>7150</v>
      </c>
      <c r="I105" s="18">
        <v>6500</v>
      </c>
      <c r="K105" s="196"/>
      <c r="L105" s="13"/>
      <c r="M105" s="194">
        <f t="shared" si="2"/>
        <v>7150</v>
      </c>
      <c r="N105" s="17" t="str">
        <f t="shared" si="3"/>
        <v>〇</v>
      </c>
      <c r="O105" s="13"/>
      <c r="P105" s="13"/>
      <c r="Q105" s="13"/>
      <c r="R105" s="13"/>
    </row>
    <row r="106" spans="1:18" s="17" customFormat="1">
      <c r="A106" s="16">
        <v>105</v>
      </c>
      <c r="B106" s="17">
        <v>1</v>
      </c>
      <c r="C106" s="25" t="s">
        <v>35</v>
      </c>
      <c r="D106" s="13">
        <v>16429</v>
      </c>
      <c r="E106" s="14">
        <v>4931187164291</v>
      </c>
      <c r="F106" s="27" t="s">
        <v>141</v>
      </c>
      <c r="G106" s="25"/>
      <c r="H106" s="18">
        <v>7150</v>
      </c>
      <c r="I106" s="18">
        <v>6500</v>
      </c>
      <c r="K106" s="196"/>
      <c r="L106" s="13"/>
      <c r="M106" s="194">
        <f t="shared" si="2"/>
        <v>7150</v>
      </c>
      <c r="N106" s="17" t="str">
        <f t="shared" si="3"/>
        <v>〇</v>
      </c>
      <c r="O106" s="13"/>
      <c r="P106" s="13"/>
      <c r="Q106" s="13"/>
      <c r="R106" s="13"/>
    </row>
    <row r="107" spans="1:18" s="17" customFormat="1">
      <c r="A107" s="16">
        <v>106</v>
      </c>
      <c r="B107" s="17">
        <v>1</v>
      </c>
      <c r="C107" s="25" t="s">
        <v>35</v>
      </c>
      <c r="D107" s="13">
        <v>16432</v>
      </c>
      <c r="E107" s="14">
        <v>4931187164321</v>
      </c>
      <c r="F107" s="27" t="s">
        <v>142</v>
      </c>
      <c r="G107" s="25"/>
      <c r="H107" s="18">
        <v>7150</v>
      </c>
      <c r="I107" s="18">
        <v>6500</v>
      </c>
      <c r="K107" s="196"/>
      <c r="L107" s="13"/>
      <c r="M107" s="194">
        <f t="shared" si="2"/>
        <v>7150</v>
      </c>
      <c r="N107" s="17" t="str">
        <f t="shared" si="3"/>
        <v>〇</v>
      </c>
      <c r="O107" s="13"/>
      <c r="P107" s="13"/>
      <c r="Q107" s="13"/>
      <c r="R107" s="13"/>
    </row>
    <row r="108" spans="1:18" s="17" customFormat="1">
      <c r="A108" s="16">
        <v>107</v>
      </c>
      <c r="B108" s="17">
        <v>1</v>
      </c>
      <c r="C108" s="25" t="s">
        <v>35</v>
      </c>
      <c r="D108" s="13">
        <v>16434</v>
      </c>
      <c r="E108" s="14">
        <v>4931187164345</v>
      </c>
      <c r="F108" s="27" t="s">
        <v>143</v>
      </c>
      <c r="G108" s="25"/>
      <c r="H108" s="18">
        <v>10725</v>
      </c>
      <c r="I108" s="18">
        <v>9750</v>
      </c>
      <c r="K108" s="196"/>
      <c r="L108" s="13"/>
      <c r="M108" s="194">
        <f t="shared" si="2"/>
        <v>10725</v>
      </c>
      <c r="N108" s="17" t="str">
        <f t="shared" si="3"/>
        <v>〇</v>
      </c>
      <c r="O108" s="13"/>
      <c r="P108" s="13"/>
      <c r="Q108" s="13"/>
      <c r="R108" s="13"/>
    </row>
    <row r="109" spans="1:18" s="17" customFormat="1">
      <c r="A109" s="16">
        <v>108</v>
      </c>
      <c r="B109" s="17">
        <v>1</v>
      </c>
      <c r="C109" s="25" t="s">
        <v>35</v>
      </c>
      <c r="D109" s="13">
        <v>16436</v>
      </c>
      <c r="E109" s="14">
        <v>4931187164369</v>
      </c>
      <c r="F109" s="27" t="s">
        <v>144</v>
      </c>
      <c r="G109" s="25"/>
      <c r="H109" s="18">
        <v>10725</v>
      </c>
      <c r="I109" s="18">
        <v>9750</v>
      </c>
      <c r="K109" s="196"/>
      <c r="L109" s="13"/>
      <c r="M109" s="194">
        <f t="shared" si="2"/>
        <v>10725</v>
      </c>
      <c r="N109" s="17" t="str">
        <f t="shared" si="3"/>
        <v>〇</v>
      </c>
      <c r="O109" s="13"/>
      <c r="P109" s="13"/>
      <c r="Q109" s="13"/>
      <c r="R109" s="13"/>
    </row>
    <row r="110" spans="1:18" s="17" customFormat="1">
      <c r="A110" s="16">
        <v>109</v>
      </c>
      <c r="B110" s="17">
        <v>1</v>
      </c>
      <c r="C110" s="25" t="s">
        <v>35</v>
      </c>
      <c r="D110" s="13">
        <v>16438</v>
      </c>
      <c r="E110" s="14">
        <v>4931187164383</v>
      </c>
      <c r="F110" s="27" t="s">
        <v>145</v>
      </c>
      <c r="G110" s="25"/>
      <c r="H110" s="18">
        <v>10725</v>
      </c>
      <c r="I110" s="18">
        <v>9750</v>
      </c>
      <c r="K110" s="196"/>
      <c r="L110" s="13"/>
      <c r="M110" s="194">
        <f t="shared" si="2"/>
        <v>10725</v>
      </c>
      <c r="N110" s="17" t="str">
        <f t="shared" si="3"/>
        <v>〇</v>
      </c>
      <c r="O110" s="13"/>
      <c r="P110" s="13"/>
      <c r="Q110" s="13"/>
      <c r="R110" s="13"/>
    </row>
    <row r="111" spans="1:18" s="17" customFormat="1">
      <c r="A111" s="16">
        <v>110</v>
      </c>
      <c r="B111" s="17">
        <v>1</v>
      </c>
      <c r="C111" s="25" t="s">
        <v>35</v>
      </c>
      <c r="D111" s="13">
        <v>17001</v>
      </c>
      <c r="E111" s="14">
        <v>4931187170018</v>
      </c>
      <c r="F111" s="27" t="s">
        <v>146</v>
      </c>
      <c r="G111" s="25"/>
      <c r="H111" s="18">
        <v>5500</v>
      </c>
      <c r="I111" s="18">
        <v>5000</v>
      </c>
      <c r="K111" s="196"/>
      <c r="L111" s="13"/>
      <c r="M111" s="194">
        <f t="shared" si="2"/>
        <v>5500</v>
      </c>
      <c r="N111" s="17" t="str">
        <f t="shared" si="3"/>
        <v>〇</v>
      </c>
      <c r="O111" s="13"/>
      <c r="P111" s="13"/>
      <c r="Q111" s="13"/>
      <c r="R111" s="13"/>
    </row>
    <row r="112" spans="1:18" s="17" customFormat="1">
      <c r="A112" s="16">
        <v>111</v>
      </c>
      <c r="B112" s="17">
        <v>1</v>
      </c>
      <c r="C112" s="25" t="s">
        <v>35</v>
      </c>
      <c r="D112" s="13">
        <v>17002</v>
      </c>
      <c r="E112" s="14">
        <v>4931187170025</v>
      </c>
      <c r="F112" s="27" t="s">
        <v>147</v>
      </c>
      <c r="G112" s="25"/>
      <c r="H112" s="18">
        <v>5500</v>
      </c>
      <c r="I112" s="18">
        <v>5000</v>
      </c>
      <c r="K112" s="196"/>
      <c r="L112" s="13"/>
      <c r="M112" s="194">
        <f t="shared" si="2"/>
        <v>5500</v>
      </c>
      <c r="N112" s="17" t="str">
        <f t="shared" si="3"/>
        <v>〇</v>
      </c>
      <c r="O112" s="13"/>
      <c r="P112" s="13"/>
      <c r="Q112" s="13"/>
      <c r="R112" s="13"/>
    </row>
    <row r="113" spans="1:18" s="17" customFormat="1">
      <c r="A113" s="16">
        <v>112</v>
      </c>
      <c r="B113" s="17">
        <v>1</v>
      </c>
      <c r="C113" s="25" t="s">
        <v>35</v>
      </c>
      <c r="D113" s="13">
        <v>17003</v>
      </c>
      <c r="E113" s="14">
        <v>4931187170032</v>
      </c>
      <c r="F113" s="27" t="s">
        <v>148</v>
      </c>
      <c r="G113" s="25"/>
      <c r="H113" s="18">
        <v>5500</v>
      </c>
      <c r="I113" s="18">
        <v>5000</v>
      </c>
      <c r="K113" s="196"/>
      <c r="L113" s="13"/>
      <c r="M113" s="194">
        <f t="shared" si="2"/>
        <v>5500</v>
      </c>
      <c r="N113" s="17" t="str">
        <f t="shared" si="3"/>
        <v>〇</v>
      </c>
      <c r="O113" s="13"/>
      <c r="P113" s="13"/>
      <c r="Q113" s="13"/>
      <c r="R113" s="13"/>
    </row>
    <row r="114" spans="1:18" s="17" customFormat="1">
      <c r="A114" s="16">
        <v>113</v>
      </c>
      <c r="B114" s="17">
        <v>1</v>
      </c>
      <c r="C114" s="25" t="s">
        <v>35</v>
      </c>
      <c r="D114" s="13">
        <v>17004</v>
      </c>
      <c r="E114" s="14">
        <v>4931187170049</v>
      </c>
      <c r="F114" s="27" t="s">
        <v>149</v>
      </c>
      <c r="G114" s="25"/>
      <c r="H114" s="18">
        <v>5500</v>
      </c>
      <c r="I114" s="18">
        <v>5000</v>
      </c>
      <c r="K114" s="196"/>
      <c r="L114" s="13"/>
      <c r="M114" s="194">
        <f t="shared" si="2"/>
        <v>5500</v>
      </c>
      <c r="N114" s="17" t="str">
        <f t="shared" si="3"/>
        <v>〇</v>
      </c>
      <c r="O114" s="13"/>
      <c r="P114" s="13"/>
      <c r="Q114" s="13"/>
      <c r="R114" s="13"/>
    </row>
    <row r="115" spans="1:18" s="17" customFormat="1">
      <c r="A115" s="16">
        <v>114</v>
      </c>
      <c r="B115" s="17">
        <v>1</v>
      </c>
      <c r="C115" s="25" t="s">
        <v>35</v>
      </c>
      <c r="D115" s="13">
        <v>17005</v>
      </c>
      <c r="E115" s="14">
        <v>4931187170056</v>
      </c>
      <c r="F115" s="27" t="s">
        <v>150</v>
      </c>
      <c r="G115" s="25"/>
      <c r="H115" s="18">
        <v>5500</v>
      </c>
      <c r="I115" s="18">
        <v>5000</v>
      </c>
      <c r="K115" s="196"/>
      <c r="L115" s="13"/>
      <c r="M115" s="194">
        <f t="shared" si="2"/>
        <v>5500</v>
      </c>
      <c r="N115" s="17" t="str">
        <f t="shared" si="3"/>
        <v>〇</v>
      </c>
      <c r="O115" s="13"/>
      <c r="P115" s="13"/>
      <c r="Q115" s="13"/>
      <c r="R115" s="13"/>
    </row>
    <row r="116" spans="1:18" s="17" customFormat="1">
      <c r="A116" s="16">
        <v>115</v>
      </c>
      <c r="B116" s="17">
        <v>1</v>
      </c>
      <c r="C116" s="25" t="s">
        <v>35</v>
      </c>
      <c r="D116" s="13">
        <v>17006</v>
      </c>
      <c r="E116" s="14">
        <v>4931187170063</v>
      </c>
      <c r="F116" s="27" t="s">
        <v>151</v>
      </c>
      <c r="G116" s="25"/>
      <c r="H116" s="18">
        <v>5500</v>
      </c>
      <c r="I116" s="18">
        <v>5000</v>
      </c>
      <c r="K116" s="196"/>
      <c r="L116" s="13"/>
      <c r="M116" s="194">
        <f t="shared" si="2"/>
        <v>5500</v>
      </c>
      <c r="N116" s="17" t="str">
        <f t="shared" si="3"/>
        <v>〇</v>
      </c>
      <c r="O116" s="13"/>
      <c r="P116" s="13"/>
      <c r="Q116" s="13"/>
      <c r="R116" s="13"/>
    </row>
    <row r="117" spans="1:18" s="17" customFormat="1">
      <c r="A117" s="16">
        <v>116</v>
      </c>
      <c r="B117" s="17">
        <v>1</v>
      </c>
      <c r="C117" s="25" t="s">
        <v>35</v>
      </c>
      <c r="D117" s="13">
        <v>17007</v>
      </c>
      <c r="E117" s="14">
        <v>4931187170070</v>
      </c>
      <c r="F117" s="27" t="s">
        <v>152</v>
      </c>
      <c r="G117" s="25"/>
      <c r="H117" s="18">
        <v>5500</v>
      </c>
      <c r="I117" s="18">
        <v>5000</v>
      </c>
      <c r="K117" s="196"/>
      <c r="L117" s="13"/>
      <c r="M117" s="194">
        <f t="shared" si="2"/>
        <v>5500</v>
      </c>
      <c r="N117" s="17" t="str">
        <f t="shared" si="3"/>
        <v>〇</v>
      </c>
      <c r="O117" s="13"/>
      <c r="P117" s="13"/>
      <c r="Q117" s="13"/>
      <c r="R117" s="13"/>
    </row>
    <row r="118" spans="1:18" s="17" customFormat="1">
      <c r="A118" s="16">
        <v>117</v>
      </c>
      <c r="B118" s="17">
        <v>1</v>
      </c>
      <c r="C118" s="25" t="s">
        <v>35</v>
      </c>
      <c r="D118" s="13">
        <v>17008</v>
      </c>
      <c r="E118" s="14">
        <v>4931187170087</v>
      </c>
      <c r="F118" s="27" t="s">
        <v>153</v>
      </c>
      <c r="G118" s="25"/>
      <c r="H118" s="18">
        <v>5500</v>
      </c>
      <c r="I118" s="18">
        <v>5000</v>
      </c>
      <c r="K118" s="196"/>
      <c r="L118" s="13"/>
      <c r="M118" s="194">
        <f t="shared" si="2"/>
        <v>5500</v>
      </c>
      <c r="N118" s="17" t="str">
        <f t="shared" si="3"/>
        <v>〇</v>
      </c>
      <c r="O118" s="13"/>
      <c r="P118" s="13"/>
      <c r="Q118" s="13"/>
      <c r="R118" s="13"/>
    </row>
    <row r="119" spans="1:18" s="17" customFormat="1">
      <c r="A119" s="16">
        <v>118</v>
      </c>
      <c r="B119" s="17">
        <v>1</v>
      </c>
      <c r="C119" s="25" t="s">
        <v>35</v>
      </c>
      <c r="D119" s="13">
        <v>17009</v>
      </c>
      <c r="E119" s="14">
        <v>4931187170094</v>
      </c>
      <c r="F119" s="27" t="s">
        <v>154</v>
      </c>
      <c r="G119" s="25"/>
      <c r="H119" s="18">
        <v>5500</v>
      </c>
      <c r="I119" s="18">
        <v>5000</v>
      </c>
      <c r="K119" s="196"/>
      <c r="L119" s="13"/>
      <c r="M119" s="194">
        <f t="shared" si="2"/>
        <v>5500</v>
      </c>
      <c r="N119" s="17" t="str">
        <f t="shared" si="3"/>
        <v>〇</v>
      </c>
      <c r="O119" s="13"/>
      <c r="P119" s="13"/>
      <c r="Q119" s="13"/>
      <c r="R119" s="13"/>
    </row>
    <row r="120" spans="1:18" s="17" customFormat="1">
      <c r="A120" s="16">
        <v>119</v>
      </c>
      <c r="B120" s="17">
        <v>1</v>
      </c>
      <c r="C120" s="25" t="s">
        <v>35</v>
      </c>
      <c r="D120" s="13">
        <v>17010</v>
      </c>
      <c r="E120" s="14">
        <v>4931187170100</v>
      </c>
      <c r="F120" s="27" t="s">
        <v>155</v>
      </c>
      <c r="G120" s="25"/>
      <c r="H120" s="18">
        <v>5500</v>
      </c>
      <c r="I120" s="18">
        <v>5000</v>
      </c>
      <c r="K120" s="196"/>
      <c r="L120" s="13"/>
      <c r="M120" s="194">
        <f t="shared" si="2"/>
        <v>5500</v>
      </c>
      <c r="N120" s="17" t="str">
        <f t="shared" si="3"/>
        <v>〇</v>
      </c>
      <c r="O120" s="13"/>
      <c r="P120" s="13"/>
      <c r="Q120" s="13"/>
      <c r="R120" s="13"/>
    </row>
    <row r="121" spans="1:18" s="17" customFormat="1">
      <c r="A121" s="16">
        <v>120</v>
      </c>
      <c r="B121" s="17">
        <v>1</v>
      </c>
      <c r="C121" s="25" t="s">
        <v>35</v>
      </c>
      <c r="D121" s="13">
        <v>17011</v>
      </c>
      <c r="E121" s="14">
        <v>4931187170117</v>
      </c>
      <c r="F121" s="27" t="s">
        <v>156</v>
      </c>
      <c r="G121" s="25"/>
      <c r="H121" s="18">
        <v>5500</v>
      </c>
      <c r="I121" s="18">
        <v>5000</v>
      </c>
      <c r="K121" s="196"/>
      <c r="L121" s="13"/>
      <c r="M121" s="194">
        <f t="shared" si="2"/>
        <v>5500</v>
      </c>
      <c r="N121" s="17" t="str">
        <f t="shared" si="3"/>
        <v>〇</v>
      </c>
      <c r="O121" s="13"/>
      <c r="P121" s="13"/>
      <c r="Q121" s="13"/>
      <c r="R121" s="13"/>
    </row>
    <row r="122" spans="1:18" s="17" customFormat="1">
      <c r="A122" s="16">
        <v>121</v>
      </c>
      <c r="B122" s="17">
        <v>1</v>
      </c>
      <c r="C122" s="25" t="s">
        <v>35</v>
      </c>
      <c r="D122" s="13">
        <v>17012</v>
      </c>
      <c r="E122" s="14">
        <v>4931187170124</v>
      </c>
      <c r="F122" s="27" t="s">
        <v>157</v>
      </c>
      <c r="G122" s="25"/>
      <c r="H122" s="18">
        <v>5500</v>
      </c>
      <c r="I122" s="18">
        <v>5000</v>
      </c>
      <c r="K122" s="196"/>
      <c r="L122" s="13"/>
      <c r="M122" s="194">
        <f t="shared" si="2"/>
        <v>5500</v>
      </c>
      <c r="N122" s="17" t="str">
        <f t="shared" si="3"/>
        <v>〇</v>
      </c>
      <c r="O122" s="13"/>
      <c r="P122" s="13"/>
      <c r="Q122" s="13"/>
      <c r="R122" s="13"/>
    </row>
    <row r="123" spans="1:18" s="17" customFormat="1">
      <c r="A123" s="16">
        <v>122</v>
      </c>
      <c r="B123" s="17">
        <v>1</v>
      </c>
      <c r="C123" s="25" t="s">
        <v>35</v>
      </c>
      <c r="D123" s="13">
        <v>17013</v>
      </c>
      <c r="E123" s="14">
        <v>4931187170131</v>
      </c>
      <c r="F123" s="27" t="s">
        <v>158</v>
      </c>
      <c r="G123" s="25"/>
      <c r="H123" s="18">
        <v>5500</v>
      </c>
      <c r="I123" s="18">
        <v>5000</v>
      </c>
      <c r="K123" s="196"/>
      <c r="L123" s="13"/>
      <c r="M123" s="194">
        <f t="shared" si="2"/>
        <v>5500</v>
      </c>
      <c r="N123" s="17" t="str">
        <f t="shared" si="3"/>
        <v>〇</v>
      </c>
      <c r="O123" s="13"/>
      <c r="P123" s="13"/>
      <c r="Q123" s="13"/>
      <c r="R123" s="13"/>
    </row>
    <row r="124" spans="1:18" s="17" customFormat="1">
      <c r="A124" s="16">
        <v>123</v>
      </c>
      <c r="B124" s="17">
        <v>1</v>
      </c>
      <c r="C124" s="25" t="s">
        <v>35</v>
      </c>
      <c r="D124" s="13">
        <v>17014</v>
      </c>
      <c r="E124" s="14">
        <v>4931187170148</v>
      </c>
      <c r="F124" s="27" t="s">
        <v>159</v>
      </c>
      <c r="G124" s="25"/>
      <c r="H124" s="18">
        <v>5500</v>
      </c>
      <c r="I124" s="18">
        <v>5000</v>
      </c>
      <c r="K124" s="196"/>
      <c r="L124" s="13"/>
      <c r="M124" s="194">
        <f t="shared" si="2"/>
        <v>5500</v>
      </c>
      <c r="N124" s="17" t="str">
        <f t="shared" si="3"/>
        <v>〇</v>
      </c>
      <c r="O124" s="13"/>
      <c r="P124" s="13"/>
      <c r="Q124" s="13"/>
      <c r="R124" s="13"/>
    </row>
    <row r="125" spans="1:18" s="17" customFormat="1">
      <c r="A125" s="16">
        <v>124</v>
      </c>
      <c r="B125" s="17">
        <v>1</v>
      </c>
      <c r="C125" s="25" t="s">
        <v>35</v>
      </c>
      <c r="D125" s="13">
        <v>17015</v>
      </c>
      <c r="E125" s="14">
        <v>4931187170155</v>
      </c>
      <c r="F125" s="27" t="s">
        <v>160</v>
      </c>
      <c r="G125" s="25"/>
      <c r="H125" s="18">
        <v>5500</v>
      </c>
      <c r="I125" s="18">
        <v>5000</v>
      </c>
      <c r="K125" s="196"/>
      <c r="L125" s="13"/>
      <c r="M125" s="194">
        <f t="shared" si="2"/>
        <v>5500</v>
      </c>
      <c r="N125" s="17" t="str">
        <f t="shared" si="3"/>
        <v>〇</v>
      </c>
      <c r="O125" s="13"/>
      <c r="P125" s="13"/>
      <c r="Q125" s="13"/>
      <c r="R125" s="13"/>
    </row>
    <row r="126" spans="1:18" s="17" customFormat="1">
      <c r="A126" s="16">
        <v>125</v>
      </c>
      <c r="B126" s="17">
        <v>1</v>
      </c>
      <c r="C126" s="25" t="s">
        <v>35</v>
      </c>
      <c r="D126" s="13">
        <v>17016</v>
      </c>
      <c r="E126" s="14">
        <v>4931187170162</v>
      </c>
      <c r="F126" s="27" t="s">
        <v>161</v>
      </c>
      <c r="G126" s="25"/>
      <c r="H126" s="18">
        <v>5500</v>
      </c>
      <c r="I126" s="18">
        <v>5000</v>
      </c>
      <c r="K126" s="196"/>
      <c r="L126" s="13"/>
      <c r="M126" s="194">
        <f t="shared" si="2"/>
        <v>5500</v>
      </c>
      <c r="N126" s="17" t="str">
        <f t="shared" si="3"/>
        <v>〇</v>
      </c>
      <c r="O126" s="13"/>
      <c r="P126" s="13"/>
      <c r="Q126" s="13"/>
      <c r="R126" s="13"/>
    </row>
    <row r="127" spans="1:18" s="17" customFormat="1">
      <c r="A127" s="16">
        <v>126</v>
      </c>
      <c r="B127" s="17">
        <v>1</v>
      </c>
      <c r="C127" s="25" t="s">
        <v>35</v>
      </c>
      <c r="D127" s="13">
        <v>17017</v>
      </c>
      <c r="E127" s="14">
        <v>4931187170179</v>
      </c>
      <c r="F127" s="27" t="s">
        <v>162</v>
      </c>
      <c r="G127" s="25"/>
      <c r="H127" s="18">
        <v>5500</v>
      </c>
      <c r="I127" s="18">
        <v>5000</v>
      </c>
      <c r="K127" s="196"/>
      <c r="L127" s="13"/>
      <c r="M127" s="194">
        <f t="shared" si="2"/>
        <v>5500</v>
      </c>
      <c r="N127" s="17" t="str">
        <f t="shared" si="3"/>
        <v>〇</v>
      </c>
      <c r="O127" s="13"/>
      <c r="P127" s="13"/>
      <c r="Q127" s="13"/>
      <c r="R127" s="13"/>
    </row>
    <row r="128" spans="1:18" s="17" customFormat="1">
      <c r="A128" s="16"/>
      <c r="B128" s="17">
        <v>1</v>
      </c>
      <c r="C128" s="25" t="s">
        <v>35</v>
      </c>
      <c r="D128" s="13">
        <v>18001</v>
      </c>
      <c r="E128" s="14"/>
      <c r="F128" s="27" t="s">
        <v>1130</v>
      </c>
      <c r="G128" s="25"/>
      <c r="H128" s="18">
        <v>2420</v>
      </c>
      <c r="I128" s="18">
        <v>2200</v>
      </c>
      <c r="K128" s="196" t="s">
        <v>1131</v>
      </c>
      <c r="L128" s="13"/>
      <c r="M128" s="194">
        <f t="shared" si="2"/>
        <v>2420</v>
      </c>
      <c r="N128" s="17" t="str">
        <f t="shared" si="3"/>
        <v>〇</v>
      </c>
      <c r="O128" s="13"/>
      <c r="P128" s="13"/>
      <c r="Q128" s="13"/>
      <c r="R128" s="13"/>
    </row>
    <row r="129" spans="1:18" s="17" customFormat="1">
      <c r="A129" s="16"/>
      <c r="B129" s="17">
        <v>1</v>
      </c>
      <c r="C129" s="25" t="s">
        <v>35</v>
      </c>
      <c r="D129" s="13">
        <v>18003</v>
      </c>
      <c r="E129" s="14"/>
      <c r="F129" s="27" t="s">
        <v>1132</v>
      </c>
      <c r="G129" s="25"/>
      <c r="H129" s="18">
        <v>2420</v>
      </c>
      <c r="I129" s="18">
        <v>2200</v>
      </c>
      <c r="K129" s="196" t="s">
        <v>1131</v>
      </c>
      <c r="L129" s="13"/>
      <c r="M129" s="194"/>
      <c r="O129" s="13"/>
      <c r="P129" s="13"/>
      <c r="Q129" s="13"/>
      <c r="R129" s="13"/>
    </row>
    <row r="130" spans="1:18" s="17" customFormat="1">
      <c r="A130" s="16"/>
      <c r="B130" s="17">
        <v>1</v>
      </c>
      <c r="C130" s="25" t="s">
        <v>35</v>
      </c>
      <c r="D130" s="13">
        <v>18005</v>
      </c>
      <c r="E130" s="14"/>
      <c r="F130" s="27" t="s">
        <v>1133</v>
      </c>
      <c r="G130" s="25"/>
      <c r="H130" s="18">
        <v>2420</v>
      </c>
      <c r="I130" s="18">
        <v>2200</v>
      </c>
      <c r="K130" s="196" t="s">
        <v>1131</v>
      </c>
      <c r="L130" s="13"/>
      <c r="M130" s="194"/>
      <c r="O130" s="13"/>
      <c r="P130" s="13"/>
      <c r="Q130" s="13"/>
      <c r="R130" s="13"/>
    </row>
    <row r="131" spans="1:18" s="17" customFormat="1">
      <c r="A131" s="16"/>
      <c r="B131" s="17">
        <v>1</v>
      </c>
      <c r="C131" s="25" t="s">
        <v>35</v>
      </c>
      <c r="D131" s="13">
        <v>18007</v>
      </c>
      <c r="E131" s="14"/>
      <c r="F131" s="27" t="s">
        <v>1134</v>
      </c>
      <c r="G131" s="25"/>
      <c r="H131" s="18">
        <v>2420</v>
      </c>
      <c r="I131" s="18">
        <v>2200</v>
      </c>
      <c r="K131" s="196" t="s">
        <v>1131</v>
      </c>
      <c r="L131" s="13"/>
      <c r="M131" s="194"/>
      <c r="O131" s="13"/>
      <c r="P131" s="13"/>
      <c r="Q131" s="13"/>
      <c r="R131" s="13"/>
    </row>
    <row r="132" spans="1:18" s="17" customFormat="1">
      <c r="A132" s="16"/>
      <c r="B132" s="17">
        <v>1</v>
      </c>
      <c r="C132" s="25" t="s">
        <v>35</v>
      </c>
      <c r="D132" s="13">
        <v>18009</v>
      </c>
      <c r="E132" s="14"/>
      <c r="F132" s="27" t="s">
        <v>1135</v>
      </c>
      <c r="G132" s="25"/>
      <c r="H132" s="18">
        <v>2420</v>
      </c>
      <c r="I132" s="18">
        <v>2200</v>
      </c>
      <c r="K132" s="196" t="s">
        <v>1131</v>
      </c>
      <c r="L132" s="13"/>
      <c r="M132" s="194"/>
      <c r="O132" s="13"/>
      <c r="P132" s="13"/>
      <c r="Q132" s="13"/>
      <c r="R132" s="13"/>
    </row>
    <row r="133" spans="1:18" s="17" customFormat="1">
      <c r="A133" s="16"/>
      <c r="B133" s="17">
        <v>1</v>
      </c>
      <c r="C133" s="25" t="s">
        <v>35</v>
      </c>
      <c r="D133" s="13">
        <v>18012</v>
      </c>
      <c r="E133" s="14"/>
      <c r="F133" s="27" t="s">
        <v>1136</v>
      </c>
      <c r="G133" s="25"/>
      <c r="H133" s="18">
        <v>2420</v>
      </c>
      <c r="I133" s="18">
        <v>2200</v>
      </c>
      <c r="K133" s="196" t="s">
        <v>1131</v>
      </c>
      <c r="L133" s="13"/>
      <c r="M133" s="194"/>
      <c r="O133" s="13"/>
      <c r="P133" s="13"/>
      <c r="Q133" s="13"/>
      <c r="R133" s="13"/>
    </row>
    <row r="134" spans="1:18" s="17" customFormat="1">
      <c r="A134" s="16"/>
      <c r="B134" s="17">
        <v>1</v>
      </c>
      <c r="C134" s="25" t="s">
        <v>35</v>
      </c>
      <c r="D134" s="13">
        <v>18014</v>
      </c>
      <c r="E134" s="14"/>
      <c r="F134" s="27" t="s">
        <v>1137</v>
      </c>
      <c r="G134" s="25"/>
      <c r="H134" s="18">
        <v>2420</v>
      </c>
      <c r="I134" s="18">
        <v>2200</v>
      </c>
      <c r="K134" s="196" t="s">
        <v>1131</v>
      </c>
      <c r="L134" s="13"/>
      <c r="M134" s="194"/>
      <c r="O134" s="13"/>
      <c r="P134" s="13"/>
      <c r="Q134" s="13"/>
      <c r="R134" s="13"/>
    </row>
    <row r="135" spans="1:18" s="17" customFormat="1">
      <c r="A135" s="16"/>
      <c r="B135" s="17">
        <v>1</v>
      </c>
      <c r="C135" s="25" t="s">
        <v>35</v>
      </c>
      <c r="D135" s="13">
        <v>18016</v>
      </c>
      <c r="E135" s="14"/>
      <c r="F135" s="27" t="s">
        <v>1138</v>
      </c>
      <c r="G135" s="25"/>
      <c r="H135" s="18">
        <v>2420</v>
      </c>
      <c r="I135" s="18">
        <v>2200</v>
      </c>
      <c r="K135" s="196" t="s">
        <v>1131</v>
      </c>
      <c r="L135" s="13"/>
      <c r="M135" s="194"/>
      <c r="O135" s="13"/>
      <c r="P135" s="13"/>
      <c r="Q135" s="13"/>
      <c r="R135" s="13"/>
    </row>
    <row r="136" spans="1:18" s="17" customFormat="1">
      <c r="A136" s="16">
        <v>127</v>
      </c>
      <c r="B136" s="17">
        <v>2</v>
      </c>
      <c r="C136" s="25" t="s">
        <v>163</v>
      </c>
      <c r="D136" s="13">
        <v>20177</v>
      </c>
      <c r="E136" s="14">
        <v>4931187201774</v>
      </c>
      <c r="F136" s="27" t="s">
        <v>164</v>
      </c>
      <c r="G136" s="25"/>
      <c r="H136" s="18">
        <v>1430</v>
      </c>
      <c r="I136" s="18">
        <v>1300</v>
      </c>
      <c r="K136" s="196"/>
      <c r="L136" s="13"/>
      <c r="M136" s="194">
        <f t="shared" si="2"/>
        <v>1430</v>
      </c>
      <c r="N136" s="17" t="str">
        <f t="shared" si="3"/>
        <v>〇</v>
      </c>
      <c r="O136" s="13"/>
      <c r="P136" s="13"/>
      <c r="Q136" s="13"/>
      <c r="R136" s="13"/>
    </row>
    <row r="137" spans="1:18" s="17" customFormat="1">
      <c r="A137" s="16">
        <v>128</v>
      </c>
      <c r="B137" s="17">
        <v>2</v>
      </c>
      <c r="C137" s="25" t="s">
        <v>163</v>
      </c>
      <c r="D137" s="13">
        <v>20179</v>
      </c>
      <c r="E137" s="14">
        <v>4931187201798</v>
      </c>
      <c r="F137" s="27" t="s">
        <v>165</v>
      </c>
      <c r="G137" s="25"/>
      <c r="H137" s="18">
        <v>2530</v>
      </c>
      <c r="I137" s="18">
        <v>2300</v>
      </c>
      <c r="K137" s="196"/>
      <c r="L137" s="13"/>
      <c r="M137" s="194">
        <f t="shared" si="2"/>
        <v>2530</v>
      </c>
      <c r="N137" s="17" t="str">
        <f t="shared" si="3"/>
        <v>〇</v>
      </c>
      <c r="O137" s="13"/>
      <c r="P137" s="13"/>
      <c r="Q137" s="13"/>
      <c r="R137" s="13"/>
    </row>
    <row r="138" spans="1:18" s="17" customFormat="1">
      <c r="A138" s="16">
        <v>129</v>
      </c>
      <c r="B138" s="17">
        <v>2</v>
      </c>
      <c r="C138" s="25" t="s">
        <v>163</v>
      </c>
      <c r="D138" s="13">
        <v>21062</v>
      </c>
      <c r="E138" s="14">
        <v>4931187210622</v>
      </c>
      <c r="F138" s="27" t="s">
        <v>166</v>
      </c>
      <c r="G138" s="25"/>
      <c r="H138" s="18">
        <v>1430</v>
      </c>
      <c r="I138" s="18">
        <v>1300</v>
      </c>
      <c r="K138" s="196"/>
      <c r="L138" s="13"/>
      <c r="M138" s="194">
        <f t="shared" si="2"/>
        <v>1430</v>
      </c>
      <c r="N138" s="17" t="str">
        <f t="shared" si="3"/>
        <v>〇</v>
      </c>
      <c r="O138" s="13"/>
      <c r="P138" s="13"/>
      <c r="Q138" s="13"/>
      <c r="R138" s="13"/>
    </row>
    <row r="139" spans="1:18" s="17" customFormat="1">
      <c r="A139" s="16">
        <v>130</v>
      </c>
      <c r="B139" s="187">
        <v>2</v>
      </c>
      <c r="C139" s="190" t="s">
        <v>163</v>
      </c>
      <c r="D139" s="188">
        <v>21230</v>
      </c>
      <c r="E139" s="191">
        <v>4931187212305</v>
      </c>
      <c r="F139" s="193" t="s">
        <v>167</v>
      </c>
      <c r="G139" s="190"/>
      <c r="H139" s="186">
        <v>3960</v>
      </c>
      <c r="I139" s="186">
        <v>3600</v>
      </c>
      <c r="J139" s="187"/>
      <c r="K139" s="197" t="s">
        <v>1140</v>
      </c>
      <c r="L139" s="13"/>
      <c r="M139" s="194">
        <f t="shared" ref="M139:M204" si="4">ROUND(I139*1.1,1)</f>
        <v>3960</v>
      </c>
      <c r="N139" s="17" t="str">
        <f t="shared" ref="N139:N204" si="5">IF(M139=H139,"〇","ＮＧ")</f>
        <v>〇</v>
      </c>
      <c r="O139" s="13"/>
      <c r="P139" s="13"/>
      <c r="Q139" s="13"/>
      <c r="R139" s="13"/>
    </row>
    <row r="140" spans="1:18" s="17" customFormat="1">
      <c r="A140" s="16">
        <v>131</v>
      </c>
      <c r="B140" s="187">
        <v>2</v>
      </c>
      <c r="C140" s="190" t="s">
        <v>163</v>
      </c>
      <c r="D140" s="188">
        <v>21246</v>
      </c>
      <c r="E140" s="191">
        <v>4931187212466</v>
      </c>
      <c r="F140" s="193" t="s">
        <v>168</v>
      </c>
      <c r="G140" s="190"/>
      <c r="H140" s="186">
        <v>4290</v>
      </c>
      <c r="I140" s="186">
        <v>3900</v>
      </c>
      <c r="J140" s="187"/>
      <c r="K140" s="197" t="s">
        <v>1140</v>
      </c>
      <c r="L140" s="13"/>
      <c r="M140" s="194">
        <f t="shared" si="4"/>
        <v>4290</v>
      </c>
      <c r="N140" s="17" t="str">
        <f t="shared" si="5"/>
        <v>〇</v>
      </c>
      <c r="O140" s="13"/>
      <c r="P140" s="13"/>
      <c r="Q140" s="13"/>
      <c r="R140" s="13"/>
    </row>
    <row r="141" spans="1:18" s="17" customFormat="1">
      <c r="A141" s="16">
        <v>132</v>
      </c>
      <c r="B141" s="17">
        <v>2</v>
      </c>
      <c r="C141" s="25" t="s">
        <v>163</v>
      </c>
      <c r="D141" s="13">
        <v>22694</v>
      </c>
      <c r="E141" s="14">
        <v>4931187226944</v>
      </c>
      <c r="F141" s="27" t="s">
        <v>169</v>
      </c>
      <c r="G141" s="25"/>
      <c r="H141" s="18">
        <v>4950</v>
      </c>
      <c r="I141" s="18">
        <v>4500</v>
      </c>
      <c r="K141" s="196"/>
      <c r="L141" s="13"/>
      <c r="M141" s="194">
        <f t="shared" si="4"/>
        <v>4950</v>
      </c>
      <c r="N141" s="17" t="str">
        <f t="shared" si="5"/>
        <v>〇</v>
      </c>
      <c r="O141" s="13"/>
      <c r="P141" s="13"/>
      <c r="Q141" s="13"/>
      <c r="R141" s="13"/>
    </row>
    <row r="142" spans="1:18" s="17" customFormat="1">
      <c r="A142" s="16">
        <v>133</v>
      </c>
      <c r="B142" s="17">
        <v>2</v>
      </c>
      <c r="C142" s="25" t="s">
        <v>163</v>
      </c>
      <c r="D142" s="13">
        <v>22701</v>
      </c>
      <c r="E142" s="14">
        <v>4931187227019</v>
      </c>
      <c r="F142" s="27" t="s">
        <v>170</v>
      </c>
      <c r="G142" s="25"/>
      <c r="H142" s="18">
        <v>4180</v>
      </c>
      <c r="I142" s="18">
        <v>3800</v>
      </c>
      <c r="K142" s="196"/>
      <c r="L142" s="13"/>
      <c r="M142" s="194">
        <f t="shared" si="4"/>
        <v>4180</v>
      </c>
      <c r="N142" s="17" t="str">
        <f t="shared" si="5"/>
        <v>〇</v>
      </c>
      <c r="O142" s="13"/>
      <c r="P142" s="13"/>
      <c r="Q142" s="13"/>
      <c r="R142" s="13"/>
    </row>
    <row r="143" spans="1:18" s="17" customFormat="1">
      <c r="A143" s="16">
        <v>134</v>
      </c>
      <c r="B143" s="17">
        <v>2</v>
      </c>
      <c r="C143" s="25" t="s">
        <v>163</v>
      </c>
      <c r="D143" s="13">
        <v>22705</v>
      </c>
      <c r="E143" s="14">
        <v>4931187227057</v>
      </c>
      <c r="F143" s="27" t="s">
        <v>171</v>
      </c>
      <c r="G143" s="25"/>
      <c r="H143" s="18">
        <v>4180</v>
      </c>
      <c r="I143" s="18">
        <v>3800</v>
      </c>
      <c r="K143" s="196"/>
      <c r="L143" s="13"/>
      <c r="M143" s="194">
        <f t="shared" si="4"/>
        <v>4180</v>
      </c>
      <c r="N143" s="17" t="str">
        <f t="shared" si="5"/>
        <v>〇</v>
      </c>
      <c r="O143" s="13"/>
      <c r="P143" s="13"/>
      <c r="Q143" s="13"/>
      <c r="R143" s="13"/>
    </row>
    <row r="144" spans="1:18" s="17" customFormat="1">
      <c r="A144" s="16">
        <v>135</v>
      </c>
      <c r="B144" s="17">
        <v>2</v>
      </c>
      <c r="C144" s="25" t="s">
        <v>163</v>
      </c>
      <c r="D144" s="13">
        <v>22707</v>
      </c>
      <c r="E144" s="14">
        <v>4931187227071</v>
      </c>
      <c r="F144" s="27" t="s">
        <v>172</v>
      </c>
      <c r="G144" s="25"/>
      <c r="H144" s="18">
        <v>3740</v>
      </c>
      <c r="I144" s="18">
        <v>3400</v>
      </c>
      <c r="K144" s="196"/>
      <c r="L144" s="13"/>
      <c r="M144" s="194">
        <f t="shared" si="4"/>
        <v>3740</v>
      </c>
      <c r="N144" s="17" t="str">
        <f t="shared" si="5"/>
        <v>〇</v>
      </c>
      <c r="O144" s="13"/>
      <c r="P144" s="13"/>
      <c r="Q144" s="13"/>
      <c r="R144" s="13"/>
    </row>
    <row r="145" spans="1:18" s="17" customFormat="1">
      <c r="A145" s="16">
        <v>136</v>
      </c>
      <c r="B145" s="17">
        <v>2</v>
      </c>
      <c r="C145" s="25" t="s">
        <v>163</v>
      </c>
      <c r="D145" s="13">
        <v>22709</v>
      </c>
      <c r="E145" s="14">
        <v>4931187227095</v>
      </c>
      <c r="F145" s="27" t="s">
        <v>173</v>
      </c>
      <c r="G145" s="25"/>
      <c r="H145" s="18">
        <v>3740</v>
      </c>
      <c r="I145" s="18">
        <v>3400</v>
      </c>
      <c r="K145" s="196"/>
      <c r="L145" s="13"/>
      <c r="M145" s="194">
        <f t="shared" si="4"/>
        <v>3740</v>
      </c>
      <c r="N145" s="17" t="str">
        <f t="shared" si="5"/>
        <v>〇</v>
      </c>
      <c r="O145" s="13"/>
      <c r="P145" s="13"/>
      <c r="Q145" s="13"/>
      <c r="R145" s="13"/>
    </row>
    <row r="146" spans="1:18" s="17" customFormat="1">
      <c r="A146" s="16">
        <v>137</v>
      </c>
      <c r="B146" s="17">
        <v>2</v>
      </c>
      <c r="C146" s="25" t="s">
        <v>163</v>
      </c>
      <c r="D146" s="13">
        <v>22712</v>
      </c>
      <c r="E146" s="14">
        <v>4931187227125</v>
      </c>
      <c r="F146" s="27" t="s">
        <v>174</v>
      </c>
      <c r="G146" s="25"/>
      <c r="H146" s="18">
        <v>4620</v>
      </c>
      <c r="I146" s="18">
        <v>4200</v>
      </c>
      <c r="K146" s="196"/>
      <c r="L146" s="13"/>
      <c r="M146" s="194">
        <f t="shared" si="4"/>
        <v>4620</v>
      </c>
      <c r="N146" s="17" t="str">
        <f t="shared" si="5"/>
        <v>〇</v>
      </c>
      <c r="O146" s="13"/>
      <c r="P146" s="13"/>
      <c r="Q146" s="13"/>
      <c r="R146" s="13"/>
    </row>
    <row r="147" spans="1:18" s="17" customFormat="1">
      <c r="A147" s="16">
        <v>138</v>
      </c>
      <c r="B147" s="17">
        <v>2</v>
      </c>
      <c r="C147" s="25" t="s">
        <v>163</v>
      </c>
      <c r="D147" s="13">
        <v>22714</v>
      </c>
      <c r="E147" s="14">
        <v>4931187227149</v>
      </c>
      <c r="F147" s="27" t="s">
        <v>175</v>
      </c>
      <c r="G147" s="25"/>
      <c r="H147" s="18">
        <v>4620</v>
      </c>
      <c r="I147" s="18">
        <v>4200</v>
      </c>
      <c r="K147" s="196"/>
      <c r="L147" s="13"/>
      <c r="M147" s="194">
        <f t="shared" si="4"/>
        <v>4620</v>
      </c>
      <c r="N147" s="17" t="str">
        <f t="shared" si="5"/>
        <v>〇</v>
      </c>
      <c r="O147" s="13"/>
      <c r="P147" s="13"/>
      <c r="Q147" s="13"/>
      <c r="R147" s="13"/>
    </row>
    <row r="148" spans="1:18" s="17" customFormat="1">
      <c r="A148" s="16">
        <v>139</v>
      </c>
      <c r="B148" s="17">
        <v>2</v>
      </c>
      <c r="C148" s="25" t="s">
        <v>163</v>
      </c>
      <c r="D148" s="13">
        <v>22716</v>
      </c>
      <c r="E148" s="14">
        <v>4931187227163</v>
      </c>
      <c r="F148" s="27" t="s">
        <v>176</v>
      </c>
      <c r="G148" s="25"/>
      <c r="H148" s="18">
        <v>4620</v>
      </c>
      <c r="I148" s="18">
        <v>4200</v>
      </c>
      <c r="K148" s="196"/>
      <c r="L148" s="13"/>
      <c r="M148" s="194">
        <f t="shared" si="4"/>
        <v>4620</v>
      </c>
      <c r="N148" s="17" t="str">
        <f t="shared" si="5"/>
        <v>〇</v>
      </c>
      <c r="O148" s="13"/>
      <c r="P148" s="13"/>
      <c r="Q148" s="13"/>
      <c r="R148" s="13"/>
    </row>
    <row r="149" spans="1:18" s="17" customFormat="1">
      <c r="A149" s="16">
        <v>140</v>
      </c>
      <c r="B149" s="17">
        <v>2</v>
      </c>
      <c r="C149" s="25" t="s">
        <v>163</v>
      </c>
      <c r="D149" s="13">
        <v>22801</v>
      </c>
      <c r="E149" s="14">
        <v>4931187228016</v>
      </c>
      <c r="F149" s="27" t="s">
        <v>177</v>
      </c>
      <c r="G149" s="25"/>
      <c r="H149" s="18">
        <v>1650</v>
      </c>
      <c r="I149" s="18">
        <v>1500</v>
      </c>
      <c r="K149" s="196"/>
      <c r="L149" s="13"/>
      <c r="M149" s="194">
        <f t="shared" si="4"/>
        <v>1650</v>
      </c>
      <c r="N149" s="17" t="str">
        <f t="shared" si="5"/>
        <v>〇</v>
      </c>
      <c r="O149" s="13"/>
      <c r="P149" s="13"/>
      <c r="Q149" s="13"/>
      <c r="R149" s="13"/>
    </row>
    <row r="150" spans="1:18" s="17" customFormat="1">
      <c r="A150" s="16">
        <v>141</v>
      </c>
      <c r="B150" s="17">
        <v>2</v>
      </c>
      <c r="C150" s="25" t="s">
        <v>163</v>
      </c>
      <c r="D150" s="13">
        <v>25021</v>
      </c>
      <c r="E150" s="14">
        <v>4931187250215</v>
      </c>
      <c r="F150" s="27" t="s">
        <v>178</v>
      </c>
      <c r="G150" s="25"/>
      <c r="H150" s="18">
        <v>858</v>
      </c>
      <c r="I150" s="18">
        <v>780</v>
      </c>
      <c r="K150" s="196" t="s">
        <v>1016</v>
      </c>
      <c r="L150" s="13"/>
      <c r="M150" s="194">
        <f t="shared" si="4"/>
        <v>858</v>
      </c>
      <c r="N150" s="17" t="str">
        <f t="shared" si="5"/>
        <v>〇</v>
      </c>
      <c r="O150" s="13"/>
      <c r="P150" s="13"/>
      <c r="Q150" s="13"/>
      <c r="R150" s="13"/>
    </row>
    <row r="151" spans="1:18" s="17" customFormat="1">
      <c r="A151" s="16">
        <v>142</v>
      </c>
      <c r="B151" s="17">
        <v>2</v>
      </c>
      <c r="C151" s="25" t="s">
        <v>163</v>
      </c>
      <c r="D151" s="13">
        <v>25023</v>
      </c>
      <c r="E151" s="14">
        <v>4931187250239</v>
      </c>
      <c r="F151" s="27" t="s">
        <v>179</v>
      </c>
      <c r="G151" s="25"/>
      <c r="H151" s="18">
        <v>858</v>
      </c>
      <c r="I151" s="18">
        <v>780</v>
      </c>
      <c r="K151" s="196" t="s">
        <v>1016</v>
      </c>
      <c r="L151" s="13"/>
      <c r="M151" s="194">
        <f t="shared" si="4"/>
        <v>858</v>
      </c>
      <c r="N151" s="17" t="str">
        <f t="shared" si="5"/>
        <v>〇</v>
      </c>
      <c r="O151" s="13"/>
      <c r="P151" s="13"/>
      <c r="Q151" s="13"/>
      <c r="R151" s="13"/>
    </row>
    <row r="152" spans="1:18" s="17" customFormat="1">
      <c r="A152" s="16"/>
      <c r="B152" s="187">
        <v>2</v>
      </c>
      <c r="C152" s="190" t="s">
        <v>163</v>
      </c>
      <c r="D152" s="188">
        <v>25218</v>
      </c>
      <c r="E152" s="191"/>
      <c r="F152" s="193" t="s">
        <v>1120</v>
      </c>
      <c r="G152" s="190"/>
      <c r="H152" s="186">
        <v>3520</v>
      </c>
      <c r="I152" s="186">
        <v>3200</v>
      </c>
      <c r="J152" s="187"/>
      <c r="K152" s="200" t="s">
        <v>1122</v>
      </c>
      <c r="L152" s="13"/>
      <c r="M152" s="194">
        <f t="shared" si="4"/>
        <v>3520</v>
      </c>
      <c r="N152" s="17" t="str">
        <f t="shared" si="5"/>
        <v>〇</v>
      </c>
      <c r="O152" s="13"/>
      <c r="P152" s="13"/>
      <c r="Q152" s="13"/>
      <c r="R152" s="13"/>
    </row>
    <row r="153" spans="1:18" s="17" customFormat="1">
      <c r="A153" s="16"/>
      <c r="B153" s="187">
        <v>2</v>
      </c>
      <c r="C153" s="190" t="s">
        <v>163</v>
      </c>
      <c r="D153" s="188">
        <v>25224</v>
      </c>
      <c r="E153" s="191"/>
      <c r="F153" s="193" t="s">
        <v>1121</v>
      </c>
      <c r="G153" s="190"/>
      <c r="H153" s="186">
        <v>3960</v>
      </c>
      <c r="I153" s="186">
        <v>3600</v>
      </c>
      <c r="J153" s="187"/>
      <c r="K153" s="200" t="s">
        <v>1122</v>
      </c>
      <c r="L153" s="13"/>
      <c r="M153" s="194"/>
      <c r="O153" s="13"/>
      <c r="P153" s="13"/>
      <c r="Q153" s="13"/>
      <c r="R153" s="13"/>
    </row>
    <row r="154" spans="1:18" s="17" customFormat="1">
      <c r="A154" s="16">
        <v>143</v>
      </c>
      <c r="B154" s="17">
        <v>2</v>
      </c>
      <c r="C154" s="25" t="s">
        <v>163</v>
      </c>
      <c r="D154" s="13">
        <v>25231</v>
      </c>
      <c r="E154" s="14">
        <v>4931187252318</v>
      </c>
      <c r="F154" s="27" t="s">
        <v>180</v>
      </c>
      <c r="G154" s="25"/>
      <c r="H154" s="18">
        <v>213</v>
      </c>
      <c r="I154" s="18">
        <v>194</v>
      </c>
      <c r="K154" s="196"/>
      <c r="L154" s="13"/>
      <c r="M154" s="194">
        <f t="shared" si="4"/>
        <v>213.4</v>
      </c>
      <c r="N154" s="17" t="str">
        <f t="shared" si="5"/>
        <v>ＮＧ</v>
      </c>
      <c r="O154" s="13"/>
      <c r="P154" s="13"/>
      <c r="Q154" s="13"/>
      <c r="R154" s="13"/>
    </row>
    <row r="155" spans="1:18" s="17" customFormat="1">
      <c r="A155" s="16">
        <v>144</v>
      </c>
      <c r="B155" s="17">
        <v>2</v>
      </c>
      <c r="C155" s="25" t="s">
        <v>163</v>
      </c>
      <c r="D155" s="13">
        <v>25233</v>
      </c>
      <c r="E155" s="14">
        <v>4931187252332</v>
      </c>
      <c r="F155" s="27" t="s">
        <v>181</v>
      </c>
      <c r="G155" s="25"/>
      <c r="H155" s="18">
        <v>213</v>
      </c>
      <c r="I155" s="18">
        <v>194</v>
      </c>
      <c r="K155" s="196"/>
      <c r="L155" s="13"/>
      <c r="M155" s="194">
        <f t="shared" si="4"/>
        <v>213.4</v>
      </c>
      <c r="N155" s="17" t="str">
        <f t="shared" si="5"/>
        <v>ＮＧ</v>
      </c>
      <c r="O155" s="13"/>
      <c r="P155" s="13"/>
      <c r="Q155" s="13"/>
      <c r="R155" s="13"/>
    </row>
    <row r="156" spans="1:18" s="17" customFormat="1">
      <c r="A156" s="16">
        <v>145</v>
      </c>
      <c r="B156" s="17">
        <v>2</v>
      </c>
      <c r="C156" s="25" t="s">
        <v>163</v>
      </c>
      <c r="D156" s="13">
        <v>25252</v>
      </c>
      <c r="E156" s="14">
        <v>4931187252523</v>
      </c>
      <c r="F156" s="27" t="s">
        <v>182</v>
      </c>
      <c r="G156" s="25"/>
      <c r="H156" s="186">
        <v>6160</v>
      </c>
      <c r="I156" s="186">
        <v>5600</v>
      </c>
      <c r="J156" s="187"/>
      <c r="K156" s="197" t="s">
        <v>1118</v>
      </c>
      <c r="L156" s="13"/>
      <c r="M156" s="194">
        <f t="shared" si="4"/>
        <v>6160</v>
      </c>
      <c r="N156" s="17" t="str">
        <f t="shared" si="5"/>
        <v>〇</v>
      </c>
      <c r="O156" s="13"/>
      <c r="P156" s="13"/>
      <c r="Q156" s="13"/>
      <c r="R156" s="13"/>
    </row>
    <row r="157" spans="1:18" s="17" customFormat="1">
      <c r="A157" s="16">
        <v>146</v>
      </c>
      <c r="B157" s="17">
        <v>2</v>
      </c>
      <c r="C157" s="25" t="s">
        <v>163</v>
      </c>
      <c r="D157" s="13">
        <v>25253</v>
      </c>
      <c r="E157" s="14">
        <v>4931187252530</v>
      </c>
      <c r="F157" s="27" t="s">
        <v>183</v>
      </c>
      <c r="G157" s="25"/>
      <c r="H157" s="186">
        <v>6160</v>
      </c>
      <c r="I157" s="186">
        <v>5600</v>
      </c>
      <c r="J157" s="187"/>
      <c r="K157" s="197" t="s">
        <v>1118</v>
      </c>
      <c r="L157" s="13"/>
      <c r="M157" s="194">
        <f t="shared" si="4"/>
        <v>6160</v>
      </c>
      <c r="N157" s="17" t="str">
        <f t="shared" si="5"/>
        <v>〇</v>
      </c>
      <c r="O157" s="13"/>
      <c r="P157" s="13"/>
      <c r="Q157" s="13"/>
      <c r="R157" s="13"/>
    </row>
    <row r="158" spans="1:18" s="17" customFormat="1">
      <c r="A158" s="16">
        <v>147</v>
      </c>
      <c r="B158" s="17">
        <v>2</v>
      </c>
      <c r="C158" s="25" t="s">
        <v>163</v>
      </c>
      <c r="D158" s="13">
        <v>25254</v>
      </c>
      <c r="E158" s="14">
        <v>4931187252547</v>
      </c>
      <c r="F158" s="27" t="s">
        <v>184</v>
      </c>
      <c r="G158" s="25"/>
      <c r="H158" s="186">
        <v>9630</v>
      </c>
      <c r="I158" s="186">
        <v>6200</v>
      </c>
      <c r="J158" s="187"/>
      <c r="K158" s="197" t="s">
        <v>1118</v>
      </c>
      <c r="L158" s="13"/>
      <c r="M158" s="194">
        <f t="shared" si="4"/>
        <v>6820</v>
      </c>
      <c r="N158" s="17" t="str">
        <f t="shared" si="5"/>
        <v>ＮＧ</v>
      </c>
      <c r="O158" s="13"/>
      <c r="P158" s="13"/>
      <c r="Q158" s="13"/>
      <c r="R158" s="13"/>
    </row>
    <row r="159" spans="1:18" s="17" customFormat="1">
      <c r="A159" s="16">
        <v>148</v>
      </c>
      <c r="B159" s="17">
        <v>2</v>
      </c>
      <c r="C159" s="25" t="s">
        <v>163</v>
      </c>
      <c r="D159" s="13">
        <v>25255</v>
      </c>
      <c r="E159" s="14">
        <v>4931187252554</v>
      </c>
      <c r="F159" s="27" t="s">
        <v>185</v>
      </c>
      <c r="G159" s="25"/>
      <c r="H159" s="186">
        <v>6380</v>
      </c>
      <c r="I159" s="186">
        <v>6300</v>
      </c>
      <c r="J159" s="187"/>
      <c r="K159" s="197" t="s">
        <v>1118</v>
      </c>
      <c r="L159" s="13"/>
      <c r="M159" s="194">
        <f t="shared" si="4"/>
        <v>6930</v>
      </c>
      <c r="N159" s="17" t="str">
        <f t="shared" si="5"/>
        <v>ＮＧ</v>
      </c>
      <c r="O159" s="13"/>
      <c r="P159" s="13"/>
      <c r="Q159" s="13"/>
      <c r="R159" s="13"/>
    </row>
    <row r="160" spans="1:18" s="17" customFormat="1">
      <c r="A160" s="16">
        <v>149</v>
      </c>
      <c r="B160" s="17">
        <v>2</v>
      </c>
      <c r="C160" s="25" t="s">
        <v>163</v>
      </c>
      <c r="D160" s="13">
        <v>25257</v>
      </c>
      <c r="E160" s="14">
        <v>4931187252578</v>
      </c>
      <c r="F160" s="27" t="s">
        <v>186</v>
      </c>
      <c r="G160" s="25"/>
      <c r="H160" s="186">
        <v>6380</v>
      </c>
      <c r="I160" s="186">
        <v>5800</v>
      </c>
      <c r="J160" s="187"/>
      <c r="K160" s="197" t="s">
        <v>1118</v>
      </c>
      <c r="L160" s="13"/>
      <c r="M160" s="194">
        <f t="shared" si="4"/>
        <v>6380</v>
      </c>
      <c r="N160" s="17" t="str">
        <f t="shared" si="5"/>
        <v>〇</v>
      </c>
      <c r="O160" s="13"/>
      <c r="P160" s="13"/>
      <c r="Q160" s="13"/>
      <c r="R160" s="13"/>
    </row>
    <row r="161" spans="1:18" s="17" customFormat="1">
      <c r="A161" s="16">
        <v>150</v>
      </c>
      <c r="B161" s="17">
        <v>2</v>
      </c>
      <c r="C161" s="25" t="s">
        <v>163</v>
      </c>
      <c r="D161" s="13">
        <v>25260</v>
      </c>
      <c r="E161" s="14">
        <v>4931187252608</v>
      </c>
      <c r="F161" s="27" t="s">
        <v>187</v>
      </c>
      <c r="G161" s="25"/>
      <c r="H161" s="186">
        <v>7150</v>
      </c>
      <c r="I161" s="186">
        <v>6500</v>
      </c>
      <c r="J161" s="187"/>
      <c r="K161" s="197" t="s">
        <v>1118</v>
      </c>
      <c r="L161" s="13"/>
      <c r="M161" s="194">
        <f t="shared" si="4"/>
        <v>7150</v>
      </c>
      <c r="N161" s="17" t="str">
        <f t="shared" si="5"/>
        <v>〇</v>
      </c>
      <c r="O161" s="13"/>
      <c r="P161" s="13"/>
      <c r="Q161" s="13"/>
      <c r="R161" s="13"/>
    </row>
    <row r="162" spans="1:18" s="17" customFormat="1">
      <c r="A162" s="16">
        <v>151</v>
      </c>
      <c r="B162" s="17">
        <v>2</v>
      </c>
      <c r="C162" s="25" t="s">
        <v>163</v>
      </c>
      <c r="D162" s="13">
        <v>25263</v>
      </c>
      <c r="E162" s="14">
        <v>4931187252639</v>
      </c>
      <c r="F162" s="27" t="s">
        <v>188</v>
      </c>
      <c r="G162" s="25"/>
      <c r="H162" s="18">
        <v>6213</v>
      </c>
      <c r="I162" s="18">
        <v>6500</v>
      </c>
      <c r="K162" s="196"/>
      <c r="L162" s="13"/>
      <c r="M162" s="194">
        <f t="shared" si="4"/>
        <v>7150</v>
      </c>
      <c r="N162" s="17" t="str">
        <f t="shared" si="5"/>
        <v>ＮＧ</v>
      </c>
      <c r="O162" s="13"/>
      <c r="P162" s="13"/>
      <c r="Q162" s="13"/>
      <c r="R162" s="13"/>
    </row>
    <row r="163" spans="1:18" s="17" customFormat="1">
      <c r="A163" s="16">
        <v>152</v>
      </c>
      <c r="B163" s="17">
        <v>2</v>
      </c>
      <c r="C163" s="25" t="s">
        <v>163</v>
      </c>
      <c r="D163" s="13">
        <v>25265</v>
      </c>
      <c r="E163" s="14">
        <v>4931187252653</v>
      </c>
      <c r="F163" s="27" t="s">
        <v>189</v>
      </c>
      <c r="G163" s="25"/>
      <c r="H163" s="18">
        <v>6213</v>
      </c>
      <c r="I163" s="18">
        <v>5648</v>
      </c>
      <c r="K163" s="196"/>
      <c r="L163" s="13"/>
      <c r="M163" s="194">
        <f t="shared" si="4"/>
        <v>6212.8</v>
      </c>
      <c r="N163" s="17" t="str">
        <f t="shared" si="5"/>
        <v>ＮＧ</v>
      </c>
      <c r="O163" s="13"/>
      <c r="P163" s="13"/>
      <c r="Q163" s="13"/>
      <c r="R163" s="13"/>
    </row>
    <row r="164" spans="1:18" s="17" customFormat="1">
      <c r="A164" s="16">
        <v>153</v>
      </c>
      <c r="B164" s="17">
        <v>2</v>
      </c>
      <c r="C164" s="25" t="s">
        <v>163</v>
      </c>
      <c r="D164" s="13">
        <v>25267</v>
      </c>
      <c r="E164" s="14">
        <v>4931187252677</v>
      </c>
      <c r="F164" s="27" t="s">
        <v>190</v>
      </c>
      <c r="G164" s="25"/>
      <c r="H164" s="186">
        <v>7370</v>
      </c>
      <c r="I164" s="186">
        <v>6700</v>
      </c>
      <c r="J164" s="187"/>
      <c r="K164" s="197" t="s">
        <v>1118</v>
      </c>
      <c r="L164" s="13"/>
      <c r="M164" s="194">
        <f t="shared" si="4"/>
        <v>7370</v>
      </c>
      <c r="N164" s="17" t="str">
        <f t="shared" si="5"/>
        <v>〇</v>
      </c>
      <c r="O164" s="13"/>
      <c r="P164" s="13"/>
      <c r="Q164" s="13"/>
      <c r="R164" s="13"/>
    </row>
    <row r="165" spans="1:18" s="17" customFormat="1">
      <c r="A165" s="16">
        <v>154</v>
      </c>
      <c r="B165" s="17">
        <v>2</v>
      </c>
      <c r="C165" s="25" t="s">
        <v>163</v>
      </c>
      <c r="D165" s="13">
        <v>25269</v>
      </c>
      <c r="E165" s="14">
        <v>4931187252691</v>
      </c>
      <c r="F165" s="27" t="s">
        <v>191</v>
      </c>
      <c r="G165" s="25"/>
      <c r="H165" s="186">
        <v>6820</v>
      </c>
      <c r="I165" s="186">
        <v>6200</v>
      </c>
      <c r="J165" s="187"/>
      <c r="K165" s="197" t="s">
        <v>1118</v>
      </c>
      <c r="L165" s="13"/>
      <c r="M165" s="194">
        <f t="shared" si="4"/>
        <v>6820</v>
      </c>
      <c r="N165" s="17" t="str">
        <f t="shared" si="5"/>
        <v>〇</v>
      </c>
      <c r="O165" s="13"/>
      <c r="P165" s="13"/>
      <c r="Q165" s="13"/>
      <c r="R165" s="13"/>
    </row>
    <row r="166" spans="1:18" s="17" customFormat="1">
      <c r="A166" s="16">
        <v>155</v>
      </c>
      <c r="B166" s="17">
        <v>2</v>
      </c>
      <c r="C166" s="25" t="s">
        <v>163</v>
      </c>
      <c r="D166" s="13">
        <v>25271</v>
      </c>
      <c r="E166" s="14">
        <v>4931187252714</v>
      </c>
      <c r="F166" s="27" t="s">
        <v>192</v>
      </c>
      <c r="G166" s="25"/>
      <c r="H166" s="186">
        <v>6820</v>
      </c>
      <c r="I166" s="186">
        <v>6200</v>
      </c>
      <c r="J166" s="187"/>
      <c r="K166" s="197" t="s">
        <v>1118</v>
      </c>
      <c r="L166" s="13"/>
      <c r="M166" s="194">
        <f t="shared" si="4"/>
        <v>6820</v>
      </c>
      <c r="N166" s="17" t="str">
        <f t="shared" si="5"/>
        <v>〇</v>
      </c>
      <c r="O166" s="13"/>
      <c r="P166" s="13"/>
      <c r="Q166" s="13"/>
      <c r="R166" s="13"/>
    </row>
    <row r="167" spans="1:18" s="17" customFormat="1">
      <c r="A167" s="16">
        <v>156</v>
      </c>
      <c r="B167" s="17">
        <v>2</v>
      </c>
      <c r="C167" s="25" t="s">
        <v>163</v>
      </c>
      <c r="D167" s="13">
        <v>25273</v>
      </c>
      <c r="E167" s="14">
        <v>4931187252738</v>
      </c>
      <c r="F167" s="27" t="s">
        <v>193</v>
      </c>
      <c r="G167" s="25"/>
      <c r="H167" s="186">
        <v>7590</v>
      </c>
      <c r="I167" s="186">
        <v>6900</v>
      </c>
      <c r="J167" s="187"/>
      <c r="K167" s="197" t="s">
        <v>1118</v>
      </c>
      <c r="L167" s="13"/>
      <c r="M167" s="194">
        <f t="shared" si="4"/>
        <v>7590</v>
      </c>
      <c r="N167" s="17" t="str">
        <f t="shared" si="5"/>
        <v>〇</v>
      </c>
      <c r="O167" s="13"/>
      <c r="P167" s="13"/>
      <c r="Q167" s="13"/>
      <c r="R167" s="13"/>
    </row>
    <row r="168" spans="1:18" s="17" customFormat="1">
      <c r="A168" s="16">
        <v>157</v>
      </c>
      <c r="B168" s="17">
        <v>2</v>
      </c>
      <c r="C168" s="25" t="s">
        <v>163</v>
      </c>
      <c r="D168" s="13">
        <v>25301</v>
      </c>
      <c r="E168" s="14">
        <v>4931187253018</v>
      </c>
      <c r="F168" s="27" t="s">
        <v>194</v>
      </c>
      <c r="G168" s="25"/>
      <c r="H168" s="18">
        <v>1155</v>
      </c>
      <c r="I168" s="18">
        <v>1050</v>
      </c>
      <c r="K168" s="196"/>
      <c r="L168" s="13"/>
      <c r="M168" s="194">
        <f t="shared" si="4"/>
        <v>1155</v>
      </c>
      <c r="N168" s="17" t="str">
        <f t="shared" si="5"/>
        <v>〇</v>
      </c>
      <c r="O168" s="13"/>
      <c r="P168" s="13"/>
      <c r="Q168" s="13"/>
      <c r="R168" s="13"/>
    </row>
    <row r="169" spans="1:18" s="17" customFormat="1">
      <c r="A169" s="16">
        <v>158</v>
      </c>
      <c r="B169" s="17">
        <v>2</v>
      </c>
      <c r="C169" s="25" t="s">
        <v>163</v>
      </c>
      <c r="D169" s="13">
        <v>25303</v>
      </c>
      <c r="E169" s="14">
        <v>4931187253032</v>
      </c>
      <c r="F169" s="27" t="s">
        <v>195</v>
      </c>
      <c r="G169" s="25"/>
      <c r="H169" s="18">
        <v>1155</v>
      </c>
      <c r="I169" s="18">
        <v>1050</v>
      </c>
      <c r="K169" s="196"/>
      <c r="L169" s="13"/>
      <c r="M169" s="194">
        <f t="shared" si="4"/>
        <v>1155</v>
      </c>
      <c r="N169" s="17" t="str">
        <f t="shared" si="5"/>
        <v>〇</v>
      </c>
      <c r="O169" s="13"/>
      <c r="P169" s="13"/>
      <c r="Q169" s="13"/>
      <c r="R169" s="13"/>
    </row>
    <row r="170" spans="1:18" s="17" customFormat="1">
      <c r="A170" s="16">
        <v>159</v>
      </c>
      <c r="B170" s="17">
        <v>2</v>
      </c>
      <c r="C170" s="25" t="s">
        <v>163</v>
      </c>
      <c r="D170" s="13">
        <v>25305</v>
      </c>
      <c r="E170" s="14">
        <v>4931187253056</v>
      </c>
      <c r="F170" s="27" t="s">
        <v>196</v>
      </c>
      <c r="G170" s="25"/>
      <c r="H170" s="18">
        <v>1155</v>
      </c>
      <c r="I170" s="18">
        <v>1050</v>
      </c>
      <c r="K170" s="196"/>
      <c r="L170" s="13"/>
      <c r="M170" s="194">
        <f t="shared" si="4"/>
        <v>1155</v>
      </c>
      <c r="N170" s="17" t="str">
        <f t="shared" si="5"/>
        <v>〇</v>
      </c>
      <c r="O170" s="13"/>
      <c r="P170" s="13"/>
      <c r="Q170" s="13"/>
      <c r="R170" s="13"/>
    </row>
    <row r="171" spans="1:18" s="17" customFormat="1">
      <c r="A171" s="16">
        <v>160</v>
      </c>
      <c r="B171" s="17">
        <v>2</v>
      </c>
      <c r="C171" s="25" t="s">
        <v>163</v>
      </c>
      <c r="D171" s="13">
        <v>25312</v>
      </c>
      <c r="E171" s="14">
        <v>4931187253124</v>
      </c>
      <c r="F171" s="27" t="s">
        <v>197</v>
      </c>
      <c r="G171" s="25"/>
      <c r="H171" s="18">
        <v>1155</v>
      </c>
      <c r="I171" s="18">
        <v>1050</v>
      </c>
      <c r="K171" s="196"/>
      <c r="L171" s="13"/>
      <c r="M171" s="194">
        <f t="shared" si="4"/>
        <v>1155</v>
      </c>
      <c r="N171" s="17" t="str">
        <f t="shared" si="5"/>
        <v>〇</v>
      </c>
      <c r="O171" s="13"/>
      <c r="P171" s="13"/>
      <c r="Q171" s="13"/>
      <c r="R171" s="13"/>
    </row>
    <row r="172" spans="1:18" s="17" customFormat="1">
      <c r="A172" s="16">
        <v>161</v>
      </c>
      <c r="B172" s="17">
        <v>2</v>
      </c>
      <c r="C172" s="25" t="s">
        <v>163</v>
      </c>
      <c r="D172" s="13">
        <v>25314</v>
      </c>
      <c r="E172" s="14">
        <v>4931187253148</v>
      </c>
      <c r="F172" s="27" t="s">
        <v>198</v>
      </c>
      <c r="G172" s="25"/>
      <c r="H172" s="18">
        <v>1155</v>
      </c>
      <c r="I172" s="18">
        <v>1050</v>
      </c>
      <c r="K172" s="196"/>
      <c r="L172" s="13"/>
      <c r="M172" s="194">
        <f t="shared" si="4"/>
        <v>1155</v>
      </c>
      <c r="N172" s="17" t="str">
        <f t="shared" si="5"/>
        <v>〇</v>
      </c>
      <c r="O172" s="13"/>
      <c r="P172" s="13"/>
      <c r="Q172" s="13"/>
      <c r="R172" s="13"/>
    </row>
    <row r="173" spans="1:18" s="17" customFormat="1">
      <c r="A173" s="16">
        <v>162</v>
      </c>
      <c r="B173" s="17">
        <v>2</v>
      </c>
      <c r="C173" s="25" t="s">
        <v>163</v>
      </c>
      <c r="D173" s="13">
        <v>25316</v>
      </c>
      <c r="E173" s="14">
        <v>4931187253162</v>
      </c>
      <c r="F173" s="27" t="s">
        <v>199</v>
      </c>
      <c r="G173" s="25"/>
      <c r="H173" s="18">
        <v>1155</v>
      </c>
      <c r="I173" s="18">
        <v>1050</v>
      </c>
      <c r="K173" s="196"/>
      <c r="L173" s="13"/>
      <c r="M173" s="194">
        <f t="shared" si="4"/>
        <v>1155</v>
      </c>
      <c r="N173" s="17" t="str">
        <f t="shared" si="5"/>
        <v>〇</v>
      </c>
      <c r="O173" s="13"/>
      <c r="P173" s="13"/>
      <c r="Q173" s="13"/>
      <c r="R173" s="13"/>
    </row>
    <row r="174" spans="1:18" s="17" customFormat="1">
      <c r="A174" s="16">
        <v>163</v>
      </c>
      <c r="B174" s="17">
        <v>2</v>
      </c>
      <c r="C174" s="25" t="s">
        <v>163</v>
      </c>
      <c r="D174" s="13">
        <v>25434</v>
      </c>
      <c r="E174" s="14">
        <v>4931187254343</v>
      </c>
      <c r="F174" s="27" t="s">
        <v>200</v>
      </c>
      <c r="G174" s="25"/>
      <c r="H174" s="18">
        <v>1155</v>
      </c>
      <c r="I174" s="18">
        <v>1050</v>
      </c>
      <c r="K174" s="196"/>
      <c r="L174" s="13"/>
      <c r="M174" s="194">
        <f t="shared" si="4"/>
        <v>1155</v>
      </c>
      <c r="N174" s="17" t="str">
        <f t="shared" si="5"/>
        <v>〇</v>
      </c>
      <c r="O174" s="13"/>
      <c r="P174" s="13"/>
      <c r="Q174" s="13"/>
      <c r="R174" s="13"/>
    </row>
    <row r="175" spans="1:18" s="17" customFormat="1">
      <c r="A175" s="16">
        <v>164</v>
      </c>
      <c r="B175" s="171">
        <v>2</v>
      </c>
      <c r="C175" s="172" t="s">
        <v>163</v>
      </c>
      <c r="D175" s="173">
        <v>25491</v>
      </c>
      <c r="E175" s="174">
        <v>4931187254916</v>
      </c>
      <c r="F175" s="175" t="s">
        <v>201</v>
      </c>
      <c r="G175" s="172"/>
      <c r="H175" s="176">
        <v>616</v>
      </c>
      <c r="I175" s="176">
        <v>560</v>
      </c>
      <c r="K175" s="196" t="s">
        <v>1030</v>
      </c>
      <c r="L175" s="13"/>
      <c r="M175" s="194">
        <f t="shared" si="4"/>
        <v>616</v>
      </c>
      <c r="N175" s="17" t="str">
        <f t="shared" si="5"/>
        <v>〇</v>
      </c>
      <c r="O175" s="13"/>
      <c r="P175" s="13"/>
      <c r="Q175" s="13"/>
      <c r="R175" s="13"/>
    </row>
    <row r="176" spans="1:18" s="17" customFormat="1">
      <c r="A176" s="16">
        <v>165</v>
      </c>
      <c r="B176" s="171">
        <v>2</v>
      </c>
      <c r="C176" s="172" t="s">
        <v>163</v>
      </c>
      <c r="D176" s="173">
        <v>25493</v>
      </c>
      <c r="E176" s="174">
        <v>4931187254930</v>
      </c>
      <c r="F176" s="175" t="s">
        <v>202</v>
      </c>
      <c r="G176" s="172"/>
      <c r="H176" s="176">
        <v>506</v>
      </c>
      <c r="I176" s="176">
        <v>460</v>
      </c>
      <c r="K176" s="196" t="s">
        <v>1030</v>
      </c>
      <c r="L176" s="13"/>
      <c r="M176" s="194">
        <f t="shared" si="4"/>
        <v>506</v>
      </c>
      <c r="N176" s="17" t="str">
        <f t="shared" si="5"/>
        <v>〇</v>
      </c>
      <c r="O176" s="13"/>
      <c r="P176" s="13"/>
      <c r="Q176" s="13"/>
      <c r="R176" s="13"/>
    </row>
    <row r="177" spans="1:18" s="17" customFormat="1">
      <c r="A177" s="16">
        <v>166</v>
      </c>
      <c r="B177" s="17">
        <v>2</v>
      </c>
      <c r="C177" s="25" t="s">
        <v>163</v>
      </c>
      <c r="D177" s="13">
        <v>25585</v>
      </c>
      <c r="E177" s="14">
        <v>4931187255852</v>
      </c>
      <c r="F177" s="27" t="s">
        <v>203</v>
      </c>
      <c r="G177" s="25"/>
      <c r="H177" s="18">
        <v>1834</v>
      </c>
      <c r="I177" s="18">
        <v>1667</v>
      </c>
      <c r="K177" s="196"/>
      <c r="L177" s="13"/>
      <c r="M177" s="194">
        <f t="shared" si="4"/>
        <v>1833.7</v>
      </c>
      <c r="N177" s="17" t="str">
        <f t="shared" si="5"/>
        <v>ＮＧ</v>
      </c>
      <c r="O177" s="13"/>
      <c r="P177" s="13"/>
      <c r="Q177" s="13"/>
      <c r="R177" s="13"/>
    </row>
    <row r="178" spans="1:18" s="17" customFormat="1">
      <c r="A178" s="16">
        <v>167</v>
      </c>
      <c r="B178" s="17">
        <v>2</v>
      </c>
      <c r="C178" s="25" t="s">
        <v>163</v>
      </c>
      <c r="D178" s="13">
        <v>26056</v>
      </c>
      <c r="E178" s="14">
        <v>4931187260566</v>
      </c>
      <c r="F178" s="27" t="s">
        <v>204</v>
      </c>
      <c r="G178" s="25"/>
      <c r="H178" s="18">
        <v>825</v>
      </c>
      <c r="I178" s="18">
        <v>750</v>
      </c>
      <c r="K178" s="196"/>
      <c r="L178" s="13"/>
      <c r="M178" s="194">
        <f t="shared" si="4"/>
        <v>825</v>
      </c>
      <c r="N178" s="17" t="str">
        <f t="shared" si="5"/>
        <v>〇</v>
      </c>
      <c r="O178" s="13"/>
      <c r="P178" s="13"/>
      <c r="Q178" s="13"/>
      <c r="R178" s="13"/>
    </row>
    <row r="179" spans="1:18" s="17" customFormat="1">
      <c r="A179" s="16">
        <v>168</v>
      </c>
      <c r="B179" s="17">
        <v>2</v>
      </c>
      <c r="C179" s="25" t="s">
        <v>163</v>
      </c>
      <c r="D179" s="13">
        <v>26062</v>
      </c>
      <c r="E179" s="14">
        <v>4931187260627</v>
      </c>
      <c r="F179" s="27" t="s">
        <v>205</v>
      </c>
      <c r="G179" s="25"/>
      <c r="H179" s="18">
        <v>825</v>
      </c>
      <c r="I179" s="18">
        <v>750</v>
      </c>
      <c r="K179" s="196"/>
      <c r="L179" s="13"/>
      <c r="M179" s="194">
        <f t="shared" si="4"/>
        <v>825</v>
      </c>
      <c r="N179" s="17" t="str">
        <f t="shared" si="5"/>
        <v>〇</v>
      </c>
      <c r="O179" s="13"/>
      <c r="P179" s="13"/>
      <c r="Q179" s="13"/>
      <c r="R179" s="13"/>
    </row>
    <row r="180" spans="1:18" s="17" customFormat="1">
      <c r="A180" s="16">
        <v>169</v>
      </c>
      <c r="B180" s="17">
        <v>3</v>
      </c>
      <c r="C180" s="25" t="s">
        <v>206</v>
      </c>
      <c r="D180" s="13">
        <v>26453</v>
      </c>
      <c r="E180" s="14">
        <v>4931187264533</v>
      </c>
      <c r="F180" s="27" t="s">
        <v>207</v>
      </c>
      <c r="G180" s="25"/>
      <c r="H180" s="18">
        <v>671</v>
      </c>
      <c r="I180" s="18">
        <v>610</v>
      </c>
      <c r="K180" s="196"/>
      <c r="L180" s="13"/>
      <c r="M180" s="194">
        <f t="shared" si="4"/>
        <v>671</v>
      </c>
      <c r="N180" s="17" t="str">
        <f t="shared" si="5"/>
        <v>〇</v>
      </c>
      <c r="O180" s="13"/>
      <c r="P180" s="13"/>
      <c r="Q180" s="13"/>
      <c r="R180" s="13"/>
    </row>
    <row r="181" spans="1:18" s="17" customFormat="1">
      <c r="A181" s="16">
        <v>170</v>
      </c>
      <c r="B181" s="17">
        <v>2</v>
      </c>
      <c r="C181" s="25" t="s">
        <v>163</v>
      </c>
      <c r="D181" s="13">
        <v>26476</v>
      </c>
      <c r="E181" s="14">
        <v>4931187264762</v>
      </c>
      <c r="F181" s="27" t="s">
        <v>208</v>
      </c>
      <c r="G181" s="25"/>
      <c r="H181" s="18">
        <v>825</v>
      </c>
      <c r="I181" s="18">
        <v>750</v>
      </c>
      <c r="K181" s="196"/>
      <c r="L181" s="13"/>
      <c r="M181" s="194">
        <f t="shared" si="4"/>
        <v>825</v>
      </c>
      <c r="N181" s="17" t="str">
        <f t="shared" si="5"/>
        <v>〇</v>
      </c>
      <c r="O181" s="13"/>
      <c r="P181" s="13"/>
      <c r="Q181" s="13"/>
      <c r="R181" s="13"/>
    </row>
    <row r="182" spans="1:18" s="17" customFormat="1">
      <c r="A182" s="16">
        <v>171</v>
      </c>
      <c r="B182" s="17">
        <v>2</v>
      </c>
      <c r="C182" s="25" t="s">
        <v>163</v>
      </c>
      <c r="D182" s="13">
        <v>26480</v>
      </c>
      <c r="E182" s="14">
        <v>4931187264809</v>
      </c>
      <c r="F182" s="27" t="s">
        <v>209</v>
      </c>
      <c r="G182" s="25"/>
      <c r="H182" s="18">
        <v>1100</v>
      </c>
      <c r="I182" s="18">
        <v>1000</v>
      </c>
      <c r="K182" s="196"/>
      <c r="L182" s="13"/>
      <c r="M182" s="194">
        <f t="shared" si="4"/>
        <v>1100</v>
      </c>
      <c r="N182" s="17" t="str">
        <f t="shared" si="5"/>
        <v>〇</v>
      </c>
      <c r="O182" s="13"/>
      <c r="P182" s="13"/>
      <c r="Q182" s="13"/>
      <c r="R182" s="13"/>
    </row>
    <row r="183" spans="1:18" s="17" customFormat="1">
      <c r="A183" s="16">
        <v>172</v>
      </c>
      <c r="B183" s="17">
        <v>2</v>
      </c>
      <c r="C183" s="25" t="s">
        <v>163</v>
      </c>
      <c r="D183" s="13">
        <v>27076</v>
      </c>
      <c r="E183" s="14">
        <v>4931187270763</v>
      </c>
      <c r="F183" s="27" t="s">
        <v>210</v>
      </c>
      <c r="G183" s="25"/>
      <c r="H183" s="18">
        <v>880</v>
      </c>
      <c r="I183" s="18">
        <v>800</v>
      </c>
      <c r="K183" s="196"/>
      <c r="L183" s="13"/>
      <c r="M183" s="194">
        <f t="shared" si="4"/>
        <v>880</v>
      </c>
      <c r="N183" s="17" t="str">
        <f t="shared" si="5"/>
        <v>〇</v>
      </c>
      <c r="O183" s="13"/>
      <c r="P183" s="13"/>
      <c r="Q183" s="13"/>
      <c r="R183" s="13"/>
    </row>
    <row r="184" spans="1:18" s="17" customFormat="1">
      <c r="A184" s="16">
        <v>173</v>
      </c>
      <c r="B184" s="17">
        <v>2</v>
      </c>
      <c r="C184" s="25" t="s">
        <v>163</v>
      </c>
      <c r="D184" s="13">
        <v>27117</v>
      </c>
      <c r="E184" s="14">
        <v>4931187271173</v>
      </c>
      <c r="F184" s="27" t="s">
        <v>211</v>
      </c>
      <c r="G184" s="25"/>
      <c r="H184" s="18">
        <v>880</v>
      </c>
      <c r="I184" s="18">
        <v>800</v>
      </c>
      <c r="K184" s="196"/>
      <c r="L184" s="13"/>
      <c r="M184" s="194">
        <f t="shared" si="4"/>
        <v>880</v>
      </c>
      <c r="N184" s="17" t="str">
        <f t="shared" si="5"/>
        <v>〇</v>
      </c>
      <c r="O184" s="13"/>
      <c r="P184" s="13"/>
      <c r="Q184" s="13"/>
      <c r="R184" s="13"/>
    </row>
    <row r="185" spans="1:18" s="17" customFormat="1">
      <c r="A185" s="16">
        <v>174</v>
      </c>
      <c r="B185" s="17">
        <v>2</v>
      </c>
      <c r="C185" s="25" t="s">
        <v>163</v>
      </c>
      <c r="D185" s="13">
        <v>27123</v>
      </c>
      <c r="E185" s="14">
        <v>4931187271234</v>
      </c>
      <c r="F185" s="27" t="s">
        <v>212</v>
      </c>
      <c r="G185" s="25"/>
      <c r="H185" s="18">
        <v>880</v>
      </c>
      <c r="I185" s="18">
        <v>800</v>
      </c>
      <c r="K185" s="196"/>
      <c r="L185" s="13"/>
      <c r="M185" s="194">
        <f t="shared" si="4"/>
        <v>880</v>
      </c>
      <c r="N185" s="17" t="str">
        <f t="shared" si="5"/>
        <v>〇</v>
      </c>
      <c r="O185" s="13"/>
      <c r="P185" s="13"/>
      <c r="Q185" s="13"/>
      <c r="R185" s="13"/>
    </row>
    <row r="186" spans="1:18" s="17" customFormat="1">
      <c r="A186" s="16">
        <v>175</v>
      </c>
      <c r="B186" s="17">
        <v>2</v>
      </c>
      <c r="C186" s="25" t="s">
        <v>163</v>
      </c>
      <c r="D186" s="13">
        <v>27145</v>
      </c>
      <c r="E186" s="14">
        <v>4931187271456</v>
      </c>
      <c r="F186" s="27" t="s">
        <v>213</v>
      </c>
      <c r="G186" s="25"/>
      <c r="H186" s="18">
        <v>880</v>
      </c>
      <c r="I186" s="18">
        <v>800</v>
      </c>
      <c r="K186" s="196"/>
      <c r="L186" s="13"/>
      <c r="M186" s="194">
        <f t="shared" si="4"/>
        <v>880</v>
      </c>
      <c r="N186" s="17" t="str">
        <f t="shared" si="5"/>
        <v>〇</v>
      </c>
      <c r="O186" s="13"/>
      <c r="P186" s="13"/>
      <c r="Q186" s="13"/>
      <c r="R186" s="13"/>
    </row>
    <row r="187" spans="1:18" s="17" customFormat="1">
      <c r="A187" s="16">
        <v>176</v>
      </c>
      <c r="B187" s="17">
        <v>2</v>
      </c>
      <c r="C187" s="25" t="s">
        <v>163</v>
      </c>
      <c r="D187" s="13">
        <v>27151</v>
      </c>
      <c r="E187" s="14">
        <v>4931187271517</v>
      </c>
      <c r="F187" s="27" t="s">
        <v>214</v>
      </c>
      <c r="G187" s="25"/>
      <c r="H187" s="18">
        <v>880</v>
      </c>
      <c r="I187" s="18">
        <v>800</v>
      </c>
      <c r="K187" s="196"/>
      <c r="L187" s="13"/>
      <c r="M187" s="194">
        <f t="shared" si="4"/>
        <v>880</v>
      </c>
      <c r="N187" s="17" t="str">
        <f t="shared" si="5"/>
        <v>〇</v>
      </c>
      <c r="O187" s="13"/>
      <c r="P187" s="13"/>
      <c r="Q187" s="13"/>
      <c r="R187" s="13"/>
    </row>
    <row r="188" spans="1:18" s="17" customFormat="1">
      <c r="A188" s="16">
        <v>177</v>
      </c>
      <c r="B188" s="17">
        <v>2</v>
      </c>
      <c r="C188" s="25" t="s">
        <v>163</v>
      </c>
      <c r="D188" s="13">
        <v>27167</v>
      </c>
      <c r="E188" s="14">
        <v>4931187271678</v>
      </c>
      <c r="F188" s="27" t="s">
        <v>215</v>
      </c>
      <c r="G188" s="25"/>
      <c r="H188" s="18">
        <v>880</v>
      </c>
      <c r="I188" s="18">
        <v>800</v>
      </c>
      <c r="K188" s="196"/>
      <c r="L188" s="13"/>
      <c r="M188" s="194">
        <f t="shared" si="4"/>
        <v>880</v>
      </c>
      <c r="N188" s="17" t="str">
        <f t="shared" si="5"/>
        <v>〇</v>
      </c>
      <c r="O188" s="13"/>
      <c r="P188" s="13"/>
      <c r="Q188" s="13"/>
      <c r="R188" s="13"/>
    </row>
    <row r="189" spans="1:18" s="17" customFormat="1">
      <c r="A189" s="16">
        <v>178</v>
      </c>
      <c r="B189" s="17">
        <v>2</v>
      </c>
      <c r="C189" s="25" t="s">
        <v>163</v>
      </c>
      <c r="D189" s="13">
        <v>27214</v>
      </c>
      <c r="E189" s="14">
        <v>4931187272149</v>
      </c>
      <c r="F189" s="27" t="s">
        <v>216</v>
      </c>
      <c r="G189" s="25"/>
      <c r="H189" s="18">
        <v>880</v>
      </c>
      <c r="I189" s="18">
        <v>800</v>
      </c>
      <c r="K189" s="196"/>
      <c r="L189" s="13"/>
      <c r="M189" s="194">
        <f t="shared" si="4"/>
        <v>880</v>
      </c>
      <c r="N189" s="17" t="str">
        <f t="shared" si="5"/>
        <v>〇</v>
      </c>
      <c r="O189" s="13"/>
      <c r="P189" s="13"/>
      <c r="Q189" s="13"/>
      <c r="R189" s="13"/>
    </row>
    <row r="190" spans="1:18" s="17" customFormat="1">
      <c r="A190" s="16">
        <v>179</v>
      </c>
      <c r="B190" s="17">
        <v>2</v>
      </c>
      <c r="C190" s="25" t="s">
        <v>163</v>
      </c>
      <c r="D190" s="13">
        <v>27230</v>
      </c>
      <c r="E190" s="14">
        <v>4931187272309</v>
      </c>
      <c r="F190" s="27" t="s">
        <v>217</v>
      </c>
      <c r="G190" s="25"/>
      <c r="H190" s="18">
        <v>880</v>
      </c>
      <c r="I190" s="18">
        <v>800</v>
      </c>
      <c r="K190" s="196"/>
      <c r="L190" s="13"/>
      <c r="M190" s="194">
        <f t="shared" si="4"/>
        <v>880</v>
      </c>
      <c r="N190" s="17" t="str">
        <f t="shared" si="5"/>
        <v>〇</v>
      </c>
      <c r="O190" s="13"/>
      <c r="P190" s="13"/>
      <c r="Q190" s="13"/>
      <c r="R190" s="13"/>
    </row>
    <row r="191" spans="1:18" s="17" customFormat="1">
      <c r="A191" s="16">
        <v>180</v>
      </c>
      <c r="B191" s="187">
        <v>2</v>
      </c>
      <c r="C191" s="190" t="s">
        <v>163</v>
      </c>
      <c r="D191" s="188">
        <v>27300</v>
      </c>
      <c r="E191" s="191">
        <v>4931187273009</v>
      </c>
      <c r="F191" s="193" t="s">
        <v>218</v>
      </c>
      <c r="G191" s="190" t="s">
        <v>219</v>
      </c>
      <c r="H191" s="186">
        <v>825</v>
      </c>
      <c r="I191" s="186">
        <v>750</v>
      </c>
      <c r="J191" s="187"/>
      <c r="K191" s="197" t="s">
        <v>1061</v>
      </c>
      <c r="L191" s="13"/>
      <c r="M191" s="194">
        <f t="shared" si="4"/>
        <v>825</v>
      </c>
      <c r="N191" s="17" t="str">
        <f t="shared" si="5"/>
        <v>〇</v>
      </c>
      <c r="O191" s="13"/>
      <c r="P191" s="13"/>
      <c r="Q191" s="13"/>
      <c r="R191" s="13"/>
    </row>
    <row r="192" spans="1:18" s="17" customFormat="1">
      <c r="A192" s="16">
        <v>181</v>
      </c>
      <c r="B192" s="187">
        <v>2</v>
      </c>
      <c r="C192" s="190" t="s">
        <v>163</v>
      </c>
      <c r="D192" s="188">
        <v>27301</v>
      </c>
      <c r="E192" s="191">
        <v>4931187273016</v>
      </c>
      <c r="F192" s="193" t="s">
        <v>220</v>
      </c>
      <c r="G192" s="190" t="s">
        <v>221</v>
      </c>
      <c r="H192" s="186">
        <v>935</v>
      </c>
      <c r="I192" s="186">
        <v>850</v>
      </c>
      <c r="J192" s="187"/>
      <c r="K192" s="197" t="s">
        <v>1061</v>
      </c>
      <c r="L192" s="13"/>
      <c r="M192" s="194">
        <f t="shared" si="4"/>
        <v>935</v>
      </c>
      <c r="N192" s="17" t="str">
        <f t="shared" si="5"/>
        <v>〇</v>
      </c>
      <c r="O192" s="13"/>
      <c r="P192" s="13"/>
      <c r="Q192" s="13"/>
      <c r="R192" s="13"/>
    </row>
    <row r="193" spans="1:18" s="17" customFormat="1">
      <c r="A193" s="16">
        <v>182</v>
      </c>
      <c r="B193" s="187">
        <v>2</v>
      </c>
      <c r="C193" s="190" t="s">
        <v>163</v>
      </c>
      <c r="D193" s="188">
        <v>27310</v>
      </c>
      <c r="E193" s="191">
        <v>4931187273108</v>
      </c>
      <c r="F193" s="193" t="s">
        <v>222</v>
      </c>
      <c r="G193" s="190" t="s">
        <v>223</v>
      </c>
      <c r="H193" s="186">
        <v>528</v>
      </c>
      <c r="I193" s="186">
        <v>480</v>
      </c>
      <c r="J193" s="187"/>
      <c r="K193" s="197" t="s">
        <v>1061</v>
      </c>
      <c r="L193" s="13"/>
      <c r="M193" s="194">
        <f t="shared" si="4"/>
        <v>528</v>
      </c>
      <c r="N193" s="17" t="str">
        <f t="shared" si="5"/>
        <v>〇</v>
      </c>
      <c r="O193" s="13"/>
      <c r="P193" s="13"/>
      <c r="Q193" s="13"/>
      <c r="R193" s="13"/>
    </row>
    <row r="194" spans="1:18" s="17" customFormat="1">
      <c r="A194" s="16">
        <v>183</v>
      </c>
      <c r="B194" s="187">
        <v>2</v>
      </c>
      <c r="C194" s="190" t="s">
        <v>163</v>
      </c>
      <c r="D194" s="188">
        <v>27311</v>
      </c>
      <c r="E194" s="191">
        <v>4931187273115</v>
      </c>
      <c r="F194" s="193" t="s">
        <v>224</v>
      </c>
      <c r="G194" s="190" t="s">
        <v>225</v>
      </c>
      <c r="H194" s="186">
        <v>968</v>
      </c>
      <c r="I194" s="186">
        <v>880</v>
      </c>
      <c r="J194" s="187"/>
      <c r="K194" s="197" t="s">
        <v>1061</v>
      </c>
      <c r="L194" s="13"/>
      <c r="M194" s="194">
        <f t="shared" si="4"/>
        <v>968</v>
      </c>
      <c r="N194" s="17" t="str">
        <f t="shared" si="5"/>
        <v>〇</v>
      </c>
      <c r="O194" s="13"/>
      <c r="P194" s="13"/>
      <c r="Q194" s="13"/>
      <c r="R194" s="13"/>
    </row>
    <row r="195" spans="1:18" s="17" customFormat="1">
      <c r="A195" s="16">
        <v>184</v>
      </c>
      <c r="B195" s="187">
        <v>2</v>
      </c>
      <c r="C195" s="190" t="s">
        <v>163</v>
      </c>
      <c r="D195" s="188">
        <v>27320</v>
      </c>
      <c r="E195" s="191">
        <v>4931187273207</v>
      </c>
      <c r="F195" s="193" t="s">
        <v>226</v>
      </c>
      <c r="G195" s="190" t="s">
        <v>227</v>
      </c>
      <c r="H195" s="186">
        <v>990</v>
      </c>
      <c r="I195" s="186">
        <v>900</v>
      </c>
      <c r="J195" s="187"/>
      <c r="K195" s="197" t="s">
        <v>1118</v>
      </c>
      <c r="L195" s="13"/>
      <c r="M195" s="194">
        <f t="shared" si="4"/>
        <v>990</v>
      </c>
      <c r="N195" s="17" t="str">
        <f t="shared" si="5"/>
        <v>〇</v>
      </c>
      <c r="O195" s="13"/>
      <c r="P195" s="13"/>
      <c r="Q195" s="13"/>
      <c r="R195" s="13"/>
    </row>
    <row r="196" spans="1:18" s="17" customFormat="1">
      <c r="A196" s="16">
        <v>185</v>
      </c>
      <c r="B196" s="187">
        <v>2</v>
      </c>
      <c r="C196" s="190" t="s">
        <v>163</v>
      </c>
      <c r="D196" s="188">
        <v>27321</v>
      </c>
      <c r="E196" s="191">
        <v>4931187273214</v>
      </c>
      <c r="F196" s="193" t="s">
        <v>228</v>
      </c>
      <c r="G196" s="190" t="s">
        <v>229</v>
      </c>
      <c r="H196" s="186">
        <v>990</v>
      </c>
      <c r="I196" s="186">
        <v>900</v>
      </c>
      <c r="J196" s="187"/>
      <c r="K196" s="197" t="s">
        <v>1118</v>
      </c>
      <c r="L196" s="13"/>
      <c r="M196" s="194">
        <f t="shared" si="4"/>
        <v>990</v>
      </c>
      <c r="N196" s="17" t="str">
        <f t="shared" si="5"/>
        <v>〇</v>
      </c>
      <c r="O196" s="13"/>
      <c r="P196" s="13"/>
      <c r="Q196" s="13"/>
      <c r="R196" s="13"/>
    </row>
    <row r="197" spans="1:18" s="17" customFormat="1">
      <c r="A197" s="16">
        <v>186</v>
      </c>
      <c r="B197" s="187">
        <v>2</v>
      </c>
      <c r="C197" s="190" t="s">
        <v>163</v>
      </c>
      <c r="D197" s="188">
        <v>27322</v>
      </c>
      <c r="E197" s="191">
        <v>4931187273221</v>
      </c>
      <c r="F197" s="193" t="s">
        <v>230</v>
      </c>
      <c r="G197" s="190" t="s">
        <v>231</v>
      </c>
      <c r="H197" s="186">
        <v>990</v>
      </c>
      <c r="I197" s="186">
        <v>900</v>
      </c>
      <c r="J197" s="187"/>
      <c r="K197" s="197" t="s">
        <v>1061</v>
      </c>
      <c r="L197" s="13"/>
      <c r="M197" s="194">
        <f t="shared" si="4"/>
        <v>990</v>
      </c>
      <c r="N197" s="17" t="str">
        <f t="shared" si="5"/>
        <v>〇</v>
      </c>
      <c r="O197" s="13"/>
      <c r="P197" s="13"/>
      <c r="Q197" s="13"/>
      <c r="R197" s="13"/>
    </row>
    <row r="198" spans="1:18" s="17" customFormat="1">
      <c r="A198" s="16">
        <v>187</v>
      </c>
      <c r="B198" s="187">
        <v>2</v>
      </c>
      <c r="C198" s="190" t="s">
        <v>163</v>
      </c>
      <c r="D198" s="188">
        <v>27323</v>
      </c>
      <c r="E198" s="191">
        <v>4931187273238</v>
      </c>
      <c r="F198" s="193" t="s">
        <v>232</v>
      </c>
      <c r="G198" s="190" t="s">
        <v>233</v>
      </c>
      <c r="H198" s="186">
        <v>990</v>
      </c>
      <c r="I198" s="186">
        <v>900</v>
      </c>
      <c r="J198" s="187"/>
      <c r="K198" s="197" t="s">
        <v>1061</v>
      </c>
      <c r="L198" s="13"/>
      <c r="M198" s="194">
        <f t="shared" si="4"/>
        <v>990</v>
      </c>
      <c r="N198" s="17" t="str">
        <f t="shared" si="5"/>
        <v>〇</v>
      </c>
      <c r="O198" s="13"/>
      <c r="P198" s="13"/>
      <c r="Q198" s="13"/>
      <c r="R198" s="13"/>
    </row>
    <row r="199" spans="1:18" s="17" customFormat="1">
      <c r="A199" s="16">
        <v>188</v>
      </c>
      <c r="B199" s="187">
        <v>2</v>
      </c>
      <c r="C199" s="190" t="s">
        <v>163</v>
      </c>
      <c r="D199" s="188">
        <v>27324</v>
      </c>
      <c r="E199" s="191">
        <v>4931187273245</v>
      </c>
      <c r="F199" s="193" t="s">
        <v>234</v>
      </c>
      <c r="G199" s="190" t="s">
        <v>235</v>
      </c>
      <c r="H199" s="186">
        <v>990</v>
      </c>
      <c r="I199" s="186">
        <v>900</v>
      </c>
      <c r="J199" s="187"/>
      <c r="K199" s="197" t="s">
        <v>1118</v>
      </c>
      <c r="L199" s="13"/>
      <c r="M199" s="194">
        <f t="shared" si="4"/>
        <v>990</v>
      </c>
      <c r="N199" s="17" t="str">
        <f t="shared" si="5"/>
        <v>〇</v>
      </c>
      <c r="O199" s="13"/>
      <c r="P199" s="13"/>
      <c r="Q199" s="13"/>
      <c r="R199" s="13"/>
    </row>
    <row r="200" spans="1:18" s="17" customFormat="1">
      <c r="A200" s="16">
        <v>189</v>
      </c>
      <c r="B200" s="187">
        <v>2</v>
      </c>
      <c r="C200" s="190" t="s">
        <v>163</v>
      </c>
      <c r="D200" s="188">
        <v>27326</v>
      </c>
      <c r="E200" s="191">
        <v>4931187273269</v>
      </c>
      <c r="F200" s="193" t="s">
        <v>236</v>
      </c>
      <c r="G200" s="190" t="s">
        <v>237</v>
      </c>
      <c r="H200" s="186">
        <v>990</v>
      </c>
      <c r="I200" s="186">
        <v>900</v>
      </c>
      <c r="J200" s="187"/>
      <c r="K200" s="197" t="s">
        <v>1118</v>
      </c>
      <c r="L200" s="13"/>
      <c r="M200" s="194">
        <f t="shared" si="4"/>
        <v>990</v>
      </c>
      <c r="N200" s="17" t="str">
        <f t="shared" si="5"/>
        <v>〇</v>
      </c>
      <c r="O200" s="13"/>
      <c r="P200" s="13"/>
      <c r="Q200" s="13"/>
      <c r="R200" s="13"/>
    </row>
    <row r="201" spans="1:18" s="17" customFormat="1">
      <c r="A201" s="16">
        <v>190</v>
      </c>
      <c r="B201" s="187">
        <v>2</v>
      </c>
      <c r="C201" s="190" t="s">
        <v>163</v>
      </c>
      <c r="D201" s="188">
        <v>27327</v>
      </c>
      <c r="E201" s="191">
        <v>4931187273276</v>
      </c>
      <c r="F201" s="193" t="s">
        <v>238</v>
      </c>
      <c r="G201" s="190" t="s">
        <v>239</v>
      </c>
      <c r="H201" s="186">
        <v>990</v>
      </c>
      <c r="I201" s="186">
        <v>900</v>
      </c>
      <c r="J201" s="187"/>
      <c r="K201" s="197" t="s">
        <v>1061</v>
      </c>
      <c r="L201" s="13"/>
      <c r="M201" s="194">
        <f t="shared" si="4"/>
        <v>990</v>
      </c>
      <c r="N201" s="17" t="str">
        <f t="shared" si="5"/>
        <v>〇</v>
      </c>
      <c r="O201" s="13"/>
      <c r="P201" s="13"/>
      <c r="Q201" s="13"/>
      <c r="R201" s="13"/>
    </row>
    <row r="202" spans="1:18" s="17" customFormat="1">
      <c r="A202" s="16">
        <v>191</v>
      </c>
      <c r="B202" s="187">
        <v>2</v>
      </c>
      <c r="C202" s="190" t="s">
        <v>163</v>
      </c>
      <c r="D202" s="188">
        <v>27328</v>
      </c>
      <c r="E202" s="191">
        <v>4931187273283</v>
      </c>
      <c r="F202" s="193" t="s">
        <v>1055</v>
      </c>
      <c r="G202" s="190" t="s">
        <v>240</v>
      </c>
      <c r="H202" s="186"/>
      <c r="I202" s="186"/>
      <c r="J202" s="187"/>
      <c r="K202" s="197"/>
      <c r="L202" s="13"/>
      <c r="M202" s="194">
        <f t="shared" si="4"/>
        <v>0</v>
      </c>
      <c r="N202" s="17" t="str">
        <f t="shared" si="5"/>
        <v>〇</v>
      </c>
      <c r="O202" s="13"/>
      <c r="P202" s="13"/>
      <c r="Q202" s="13"/>
      <c r="R202" s="13"/>
    </row>
    <row r="203" spans="1:18" s="17" customFormat="1">
      <c r="A203" s="16">
        <v>192</v>
      </c>
      <c r="B203" s="17">
        <v>2</v>
      </c>
      <c r="C203" s="190" t="s">
        <v>163</v>
      </c>
      <c r="D203" s="188">
        <v>28002</v>
      </c>
      <c r="E203" s="191">
        <v>4931187280021</v>
      </c>
      <c r="F203" s="193" t="s">
        <v>241</v>
      </c>
      <c r="G203" s="190"/>
      <c r="H203" s="186">
        <v>132</v>
      </c>
      <c r="I203" s="186">
        <v>120</v>
      </c>
      <c r="J203" s="187"/>
      <c r="K203" s="197" t="s">
        <v>1061</v>
      </c>
      <c r="L203" s="13"/>
      <c r="M203" s="194">
        <f t="shared" si="4"/>
        <v>132</v>
      </c>
      <c r="N203" s="17" t="str">
        <f t="shared" si="5"/>
        <v>〇</v>
      </c>
      <c r="O203" s="13"/>
      <c r="P203" s="13"/>
      <c r="Q203" s="13"/>
      <c r="R203" s="13"/>
    </row>
    <row r="204" spans="1:18" s="17" customFormat="1">
      <c r="A204" s="16">
        <v>193</v>
      </c>
      <c r="B204" s="17">
        <v>2</v>
      </c>
      <c r="C204" s="25" t="s">
        <v>163</v>
      </c>
      <c r="D204" s="13">
        <v>28005</v>
      </c>
      <c r="E204" s="14">
        <v>4931187280052</v>
      </c>
      <c r="F204" s="27" t="s">
        <v>242</v>
      </c>
      <c r="G204" s="25"/>
      <c r="H204" s="18">
        <v>330</v>
      </c>
      <c r="I204" s="18">
        <v>300</v>
      </c>
      <c r="K204" s="196"/>
      <c r="L204" s="13"/>
      <c r="M204" s="194">
        <f t="shared" si="4"/>
        <v>330</v>
      </c>
      <c r="N204" s="17" t="str">
        <f t="shared" si="5"/>
        <v>〇</v>
      </c>
      <c r="O204" s="13"/>
      <c r="P204" s="13"/>
      <c r="Q204" s="13"/>
      <c r="R204" s="13"/>
    </row>
    <row r="205" spans="1:18" s="17" customFormat="1">
      <c r="A205" s="16">
        <v>194</v>
      </c>
      <c r="B205" s="187">
        <v>2</v>
      </c>
      <c r="C205" s="190" t="s">
        <v>163</v>
      </c>
      <c r="D205" s="188">
        <v>28018</v>
      </c>
      <c r="E205" s="191">
        <v>4931187280182</v>
      </c>
      <c r="F205" s="193" t="s">
        <v>1045</v>
      </c>
      <c r="G205" s="190"/>
      <c r="H205" s="186"/>
      <c r="I205" s="186"/>
      <c r="J205" s="187"/>
      <c r="K205" s="197" t="s">
        <v>1069</v>
      </c>
      <c r="L205" s="13" t="s">
        <v>1046</v>
      </c>
      <c r="M205" s="194">
        <f t="shared" ref="M205:M268" si="6">ROUND(I205*1.1,1)</f>
        <v>0</v>
      </c>
      <c r="N205" s="17" t="str">
        <f t="shared" ref="N205:N268" si="7">IF(M205=H205,"〇","ＮＧ")</f>
        <v>〇</v>
      </c>
      <c r="O205" s="13"/>
      <c r="P205" s="13"/>
      <c r="Q205" s="13"/>
      <c r="R205" s="13"/>
    </row>
    <row r="206" spans="1:18" s="17" customFormat="1">
      <c r="A206" s="16">
        <v>195</v>
      </c>
      <c r="B206" s="17">
        <v>2</v>
      </c>
      <c r="C206" s="25" t="s">
        <v>163</v>
      </c>
      <c r="D206" s="13">
        <v>28042</v>
      </c>
      <c r="E206" s="14">
        <v>4931187280427</v>
      </c>
      <c r="F206" s="27" t="s">
        <v>243</v>
      </c>
      <c r="G206" s="25" t="s">
        <v>244</v>
      </c>
      <c r="H206" s="18">
        <v>330</v>
      </c>
      <c r="I206" s="18">
        <v>300</v>
      </c>
      <c r="K206" s="196"/>
      <c r="L206" s="13"/>
      <c r="M206" s="194">
        <f t="shared" si="6"/>
        <v>330</v>
      </c>
      <c r="N206" s="17" t="str">
        <f t="shared" si="7"/>
        <v>〇</v>
      </c>
      <c r="O206" s="13"/>
      <c r="P206" s="13"/>
      <c r="Q206" s="13"/>
      <c r="R206" s="13"/>
    </row>
    <row r="207" spans="1:18" s="17" customFormat="1">
      <c r="A207" s="16">
        <v>196</v>
      </c>
      <c r="B207" s="17">
        <v>2</v>
      </c>
      <c r="C207" s="25" t="s">
        <v>163</v>
      </c>
      <c r="D207" s="13">
        <v>28024</v>
      </c>
      <c r="E207" s="14">
        <v>4931187280243</v>
      </c>
      <c r="F207" s="27" t="s">
        <v>245</v>
      </c>
      <c r="G207" s="25"/>
      <c r="H207" s="18">
        <v>275</v>
      </c>
      <c r="I207" s="18">
        <v>250</v>
      </c>
      <c r="K207" s="196"/>
      <c r="L207" s="13"/>
      <c r="M207" s="194">
        <f t="shared" si="6"/>
        <v>275</v>
      </c>
      <c r="N207" s="17" t="str">
        <f t="shared" si="7"/>
        <v>〇</v>
      </c>
      <c r="O207" s="13"/>
      <c r="P207" s="13"/>
      <c r="Q207" s="13"/>
      <c r="R207" s="13"/>
    </row>
    <row r="208" spans="1:18" s="17" customFormat="1">
      <c r="A208" s="16">
        <v>197</v>
      </c>
      <c r="B208" s="17">
        <v>2</v>
      </c>
      <c r="C208" s="25" t="s">
        <v>163</v>
      </c>
      <c r="D208" s="13">
        <v>28040</v>
      </c>
      <c r="E208" s="14">
        <v>4931187280403</v>
      </c>
      <c r="F208" s="27" t="s">
        <v>246</v>
      </c>
      <c r="G208" s="25" t="s">
        <v>247</v>
      </c>
      <c r="H208" s="18">
        <v>275</v>
      </c>
      <c r="I208" s="18">
        <v>250</v>
      </c>
      <c r="K208" s="196"/>
      <c r="L208" s="13"/>
      <c r="M208" s="194">
        <f t="shared" si="6"/>
        <v>275</v>
      </c>
      <c r="N208" s="17" t="str">
        <f t="shared" si="7"/>
        <v>〇</v>
      </c>
      <c r="O208" s="13"/>
      <c r="P208" s="13"/>
      <c r="Q208" s="13"/>
      <c r="R208" s="13"/>
    </row>
    <row r="209" spans="1:18" s="17" customFormat="1">
      <c r="A209" s="16">
        <v>198</v>
      </c>
      <c r="B209" s="17">
        <v>2</v>
      </c>
      <c r="C209" s="25" t="s">
        <v>163</v>
      </c>
      <c r="D209" s="13">
        <v>28041</v>
      </c>
      <c r="E209" s="14">
        <v>4931187280410</v>
      </c>
      <c r="F209" s="27" t="s">
        <v>248</v>
      </c>
      <c r="G209" s="25" t="s">
        <v>249</v>
      </c>
      <c r="H209" s="18">
        <v>330</v>
      </c>
      <c r="I209" s="18">
        <v>300</v>
      </c>
      <c r="K209" s="196"/>
      <c r="L209" s="13"/>
      <c r="M209" s="194">
        <f t="shared" si="6"/>
        <v>330</v>
      </c>
      <c r="N209" s="17" t="str">
        <f t="shared" si="7"/>
        <v>〇</v>
      </c>
      <c r="O209" s="13"/>
      <c r="P209" s="13"/>
      <c r="Q209" s="13"/>
      <c r="R209" s="13"/>
    </row>
    <row r="210" spans="1:18" s="17" customFormat="1">
      <c r="A210" s="16">
        <v>199</v>
      </c>
      <c r="B210" s="17">
        <v>2</v>
      </c>
      <c r="C210" s="25" t="s">
        <v>163</v>
      </c>
      <c r="D210" s="13">
        <v>28046</v>
      </c>
      <c r="E210" s="14">
        <v>4931187280465</v>
      </c>
      <c r="F210" s="27" t="s">
        <v>250</v>
      </c>
      <c r="G210" s="25" t="s">
        <v>251</v>
      </c>
      <c r="H210" s="18">
        <v>440</v>
      </c>
      <c r="I210" s="18">
        <v>400</v>
      </c>
      <c r="K210" s="196"/>
      <c r="L210" s="13"/>
      <c r="M210" s="194">
        <f t="shared" si="6"/>
        <v>440</v>
      </c>
      <c r="N210" s="17" t="str">
        <f t="shared" si="7"/>
        <v>〇</v>
      </c>
      <c r="O210" s="13"/>
      <c r="P210" s="13"/>
      <c r="Q210" s="13"/>
      <c r="R210" s="13"/>
    </row>
    <row r="211" spans="1:18" s="17" customFormat="1">
      <c r="A211" s="16">
        <v>200</v>
      </c>
      <c r="B211" s="17">
        <v>2</v>
      </c>
      <c r="C211" s="25" t="s">
        <v>163</v>
      </c>
      <c r="D211" s="13">
        <v>28103</v>
      </c>
      <c r="E211" s="14">
        <v>4931187281035</v>
      </c>
      <c r="F211" s="27" t="s">
        <v>252</v>
      </c>
      <c r="G211" s="25"/>
      <c r="H211" s="18">
        <v>825</v>
      </c>
      <c r="I211" s="18">
        <v>750</v>
      </c>
      <c r="K211" s="196"/>
      <c r="L211" s="13"/>
      <c r="M211" s="194">
        <f t="shared" si="6"/>
        <v>825</v>
      </c>
      <c r="N211" s="17" t="str">
        <f t="shared" si="7"/>
        <v>〇</v>
      </c>
      <c r="O211" s="13"/>
      <c r="P211" s="13"/>
      <c r="Q211" s="13"/>
      <c r="R211" s="13"/>
    </row>
    <row r="212" spans="1:18" s="17" customFormat="1">
      <c r="A212" s="16">
        <v>201</v>
      </c>
      <c r="B212" s="17">
        <v>2</v>
      </c>
      <c r="C212" s="25" t="s">
        <v>163</v>
      </c>
      <c r="D212" s="13">
        <v>28240</v>
      </c>
      <c r="E212" s="14">
        <v>4931187282407</v>
      </c>
      <c r="F212" s="27" t="s">
        <v>253</v>
      </c>
      <c r="G212" s="25"/>
      <c r="H212" s="18">
        <v>440</v>
      </c>
      <c r="I212" s="18">
        <v>400</v>
      </c>
      <c r="K212" s="196"/>
      <c r="L212" s="13"/>
      <c r="M212" s="194">
        <f t="shared" si="6"/>
        <v>440</v>
      </c>
      <c r="N212" s="17" t="str">
        <f t="shared" si="7"/>
        <v>〇</v>
      </c>
      <c r="O212" s="13"/>
      <c r="P212" s="13"/>
      <c r="Q212" s="13"/>
      <c r="R212" s="13"/>
    </row>
    <row r="213" spans="1:18" s="17" customFormat="1">
      <c r="A213" s="16">
        <v>202</v>
      </c>
      <c r="B213" s="17">
        <v>2</v>
      </c>
      <c r="C213" s="25" t="s">
        <v>163</v>
      </c>
      <c r="D213" s="13">
        <v>28305</v>
      </c>
      <c r="E213" s="14">
        <v>4931187283053</v>
      </c>
      <c r="F213" s="27" t="s">
        <v>254</v>
      </c>
      <c r="G213" s="25"/>
      <c r="H213" s="18">
        <v>132</v>
      </c>
      <c r="I213" s="18">
        <v>120</v>
      </c>
      <c r="K213" s="196"/>
      <c r="L213" s="13"/>
      <c r="M213" s="194">
        <f t="shared" si="6"/>
        <v>132</v>
      </c>
      <c r="N213" s="17" t="str">
        <f t="shared" si="7"/>
        <v>〇</v>
      </c>
      <c r="O213" s="13"/>
      <c r="P213" s="13"/>
      <c r="Q213" s="13"/>
      <c r="R213" s="13"/>
    </row>
    <row r="214" spans="1:18" s="17" customFormat="1">
      <c r="A214" s="16">
        <v>203</v>
      </c>
      <c r="B214" s="17">
        <v>2</v>
      </c>
      <c r="C214" s="25" t="s">
        <v>163</v>
      </c>
      <c r="D214" s="13">
        <v>28311</v>
      </c>
      <c r="E214" s="14">
        <v>4931187283114</v>
      </c>
      <c r="F214" s="27" t="s">
        <v>255</v>
      </c>
      <c r="G214" s="25"/>
      <c r="H214" s="18">
        <v>132</v>
      </c>
      <c r="I214" s="18">
        <v>120</v>
      </c>
      <c r="K214" s="196"/>
      <c r="L214" s="13"/>
      <c r="M214" s="194">
        <f t="shared" si="6"/>
        <v>132</v>
      </c>
      <c r="N214" s="17" t="str">
        <f t="shared" si="7"/>
        <v>〇</v>
      </c>
      <c r="O214" s="13"/>
      <c r="P214" s="13"/>
      <c r="Q214" s="13"/>
      <c r="R214" s="13"/>
    </row>
    <row r="215" spans="1:18" s="17" customFormat="1">
      <c r="A215" s="16">
        <v>204</v>
      </c>
      <c r="B215" s="17">
        <v>2</v>
      </c>
      <c r="C215" s="25" t="s">
        <v>163</v>
      </c>
      <c r="D215" s="13">
        <v>28313</v>
      </c>
      <c r="E215" s="14">
        <v>4931187283138</v>
      </c>
      <c r="F215" s="27" t="s">
        <v>256</v>
      </c>
      <c r="G215" s="25"/>
      <c r="H215" s="18">
        <v>110</v>
      </c>
      <c r="I215" s="18">
        <v>100</v>
      </c>
      <c r="K215" s="196"/>
      <c r="L215" s="13"/>
      <c r="M215" s="194">
        <f t="shared" si="6"/>
        <v>110</v>
      </c>
      <c r="N215" s="17" t="str">
        <f t="shared" si="7"/>
        <v>〇</v>
      </c>
      <c r="O215" s="13"/>
      <c r="P215" s="13"/>
      <c r="Q215" s="13"/>
      <c r="R215" s="13"/>
    </row>
    <row r="216" spans="1:18" s="17" customFormat="1">
      <c r="A216" s="16">
        <v>205</v>
      </c>
      <c r="B216" s="17">
        <v>2</v>
      </c>
      <c r="C216" s="25" t="s">
        <v>163</v>
      </c>
      <c r="D216" s="13">
        <v>28629</v>
      </c>
      <c r="E216" s="14">
        <v>4931187286290</v>
      </c>
      <c r="F216" s="27" t="s">
        <v>257</v>
      </c>
      <c r="G216" s="25"/>
      <c r="H216" s="18">
        <v>1100</v>
      </c>
      <c r="I216" s="18">
        <v>1000</v>
      </c>
      <c r="K216" s="196"/>
      <c r="L216" s="13"/>
      <c r="M216" s="194">
        <f t="shared" si="6"/>
        <v>1100</v>
      </c>
      <c r="N216" s="17" t="str">
        <f t="shared" si="7"/>
        <v>〇</v>
      </c>
      <c r="O216" s="13"/>
      <c r="P216" s="13"/>
      <c r="Q216" s="13"/>
      <c r="R216" s="13"/>
    </row>
    <row r="217" spans="1:18" s="17" customFormat="1">
      <c r="A217" s="16">
        <v>206</v>
      </c>
      <c r="B217" s="17">
        <v>2</v>
      </c>
      <c r="C217" s="25" t="s">
        <v>163</v>
      </c>
      <c r="D217" s="13">
        <v>28656</v>
      </c>
      <c r="E217" s="14">
        <v>4931187286566</v>
      </c>
      <c r="F217" s="27" t="s">
        <v>258</v>
      </c>
      <c r="G217" s="25"/>
      <c r="H217" s="18">
        <v>176</v>
      </c>
      <c r="I217" s="18">
        <v>160</v>
      </c>
      <c r="K217" s="196"/>
      <c r="L217" s="13"/>
      <c r="M217" s="194">
        <f t="shared" si="6"/>
        <v>176</v>
      </c>
      <c r="N217" s="17" t="str">
        <f t="shared" si="7"/>
        <v>〇</v>
      </c>
      <c r="O217" s="13"/>
      <c r="P217" s="13"/>
      <c r="Q217" s="13"/>
      <c r="R217" s="13"/>
    </row>
    <row r="218" spans="1:18" s="17" customFormat="1">
      <c r="A218" s="178">
        <v>207</v>
      </c>
      <c r="B218" s="171">
        <v>3</v>
      </c>
      <c r="C218" s="172" t="s">
        <v>206</v>
      </c>
      <c r="D218" s="173">
        <v>30120</v>
      </c>
      <c r="E218" s="174">
        <v>4931187301207</v>
      </c>
      <c r="F218" s="175" t="s">
        <v>259</v>
      </c>
      <c r="G218" s="172" t="s">
        <v>260</v>
      </c>
      <c r="H218" s="176">
        <v>3190</v>
      </c>
      <c r="I218" s="176">
        <v>2900</v>
      </c>
      <c r="K218" s="196" t="s">
        <v>1058</v>
      </c>
      <c r="L218" s="13"/>
      <c r="M218" s="194">
        <f t="shared" si="6"/>
        <v>3190</v>
      </c>
      <c r="N218" s="17" t="str">
        <f t="shared" si="7"/>
        <v>〇</v>
      </c>
      <c r="O218" s="13"/>
      <c r="P218" s="13"/>
      <c r="Q218" s="13"/>
      <c r="R218" s="13"/>
    </row>
    <row r="219" spans="1:18" s="17" customFormat="1">
      <c r="A219" s="178">
        <v>208</v>
      </c>
      <c r="B219" s="171">
        <v>3</v>
      </c>
      <c r="C219" s="172" t="s">
        <v>206</v>
      </c>
      <c r="D219" s="173">
        <v>30121</v>
      </c>
      <c r="E219" s="174">
        <v>4931187301214</v>
      </c>
      <c r="F219" s="175" t="s">
        <v>261</v>
      </c>
      <c r="G219" s="172"/>
      <c r="H219" s="176">
        <v>605</v>
      </c>
      <c r="I219" s="176">
        <v>550</v>
      </c>
      <c r="K219" s="196" t="s">
        <v>1058</v>
      </c>
      <c r="L219" s="13"/>
      <c r="M219" s="194">
        <f t="shared" si="6"/>
        <v>605</v>
      </c>
      <c r="N219" s="17" t="str">
        <f t="shared" si="7"/>
        <v>〇</v>
      </c>
      <c r="O219" s="13"/>
      <c r="P219" s="13"/>
      <c r="Q219" s="13"/>
      <c r="R219" s="13"/>
    </row>
    <row r="220" spans="1:18" s="17" customFormat="1">
      <c r="A220" s="178">
        <v>209</v>
      </c>
      <c r="B220" s="171">
        <v>3</v>
      </c>
      <c r="C220" s="172" t="s">
        <v>206</v>
      </c>
      <c r="D220" s="173">
        <v>30122</v>
      </c>
      <c r="E220" s="174">
        <v>4931187301221</v>
      </c>
      <c r="F220" s="175" t="s">
        <v>262</v>
      </c>
      <c r="G220" s="172" t="s">
        <v>263</v>
      </c>
      <c r="H220" s="176">
        <v>726</v>
      </c>
      <c r="I220" s="176">
        <v>660</v>
      </c>
      <c r="K220" s="196" t="s">
        <v>1058</v>
      </c>
      <c r="L220" s="13"/>
      <c r="M220" s="194">
        <f t="shared" si="6"/>
        <v>726</v>
      </c>
      <c r="N220" s="17" t="str">
        <f t="shared" si="7"/>
        <v>〇</v>
      </c>
      <c r="O220" s="13"/>
      <c r="P220" s="13"/>
      <c r="Q220" s="13"/>
      <c r="R220" s="13"/>
    </row>
    <row r="221" spans="1:18" s="17" customFormat="1">
      <c r="A221" s="16">
        <v>210</v>
      </c>
      <c r="B221" s="17">
        <v>1</v>
      </c>
      <c r="C221" s="25" t="s">
        <v>35</v>
      </c>
      <c r="D221" s="13">
        <v>30401</v>
      </c>
      <c r="E221" s="14">
        <v>4931187304017</v>
      </c>
      <c r="F221" s="27" t="s">
        <v>264</v>
      </c>
      <c r="G221" s="25"/>
      <c r="H221" s="18">
        <v>2970</v>
      </c>
      <c r="I221" s="18">
        <v>2700</v>
      </c>
      <c r="K221" s="196"/>
      <c r="L221" s="13"/>
      <c r="M221" s="194">
        <f t="shared" si="6"/>
        <v>2970</v>
      </c>
      <c r="N221" s="17" t="str">
        <f t="shared" si="7"/>
        <v>〇</v>
      </c>
      <c r="O221" s="13"/>
      <c r="P221" s="13"/>
      <c r="Q221" s="13"/>
      <c r="R221" s="13"/>
    </row>
    <row r="222" spans="1:18" s="17" customFormat="1">
      <c r="A222" s="16">
        <v>211</v>
      </c>
      <c r="B222" s="17">
        <v>1</v>
      </c>
      <c r="C222" s="25" t="s">
        <v>35</v>
      </c>
      <c r="D222" s="13">
        <v>30402</v>
      </c>
      <c r="E222" s="14">
        <v>4931187304024</v>
      </c>
      <c r="F222" s="27" t="s">
        <v>265</v>
      </c>
      <c r="G222" s="25"/>
      <c r="H222" s="18">
        <v>2970</v>
      </c>
      <c r="I222" s="18">
        <v>2700</v>
      </c>
      <c r="K222" s="196"/>
      <c r="L222" s="13"/>
      <c r="M222" s="194">
        <f t="shared" si="6"/>
        <v>2970</v>
      </c>
      <c r="N222" s="17" t="str">
        <f t="shared" si="7"/>
        <v>〇</v>
      </c>
      <c r="O222" s="13"/>
      <c r="P222" s="13"/>
      <c r="Q222" s="13"/>
      <c r="R222" s="13"/>
    </row>
    <row r="223" spans="1:18" s="17" customFormat="1">
      <c r="A223" s="16">
        <v>212</v>
      </c>
      <c r="B223" s="17">
        <v>1</v>
      </c>
      <c r="C223" s="25" t="s">
        <v>35</v>
      </c>
      <c r="D223" s="13">
        <v>30403</v>
      </c>
      <c r="E223" s="14">
        <v>4931187304031</v>
      </c>
      <c r="F223" s="27" t="s">
        <v>266</v>
      </c>
      <c r="G223" s="25"/>
      <c r="H223" s="18">
        <v>2970</v>
      </c>
      <c r="I223" s="18">
        <v>2700</v>
      </c>
      <c r="K223" s="196"/>
      <c r="L223" s="13"/>
      <c r="M223" s="194">
        <f t="shared" si="6"/>
        <v>2970</v>
      </c>
      <c r="N223" s="17" t="str">
        <f t="shared" si="7"/>
        <v>〇</v>
      </c>
      <c r="O223" s="13"/>
      <c r="P223" s="13"/>
      <c r="Q223" s="13"/>
      <c r="R223" s="13"/>
    </row>
    <row r="224" spans="1:18" s="17" customFormat="1">
      <c r="A224" s="16">
        <v>213</v>
      </c>
      <c r="B224" s="17">
        <v>1</v>
      </c>
      <c r="C224" s="25" t="s">
        <v>35</v>
      </c>
      <c r="D224" s="13">
        <v>30404</v>
      </c>
      <c r="E224" s="14">
        <v>4931187304048</v>
      </c>
      <c r="F224" s="27" t="s">
        <v>267</v>
      </c>
      <c r="G224" s="25"/>
      <c r="H224" s="18">
        <v>2970</v>
      </c>
      <c r="I224" s="18">
        <v>2700</v>
      </c>
      <c r="K224" s="196"/>
      <c r="L224" s="13"/>
      <c r="M224" s="194">
        <f t="shared" si="6"/>
        <v>2970</v>
      </c>
      <c r="N224" s="17" t="str">
        <f t="shared" si="7"/>
        <v>〇</v>
      </c>
      <c r="O224" s="13"/>
      <c r="P224" s="13"/>
      <c r="Q224" s="13"/>
      <c r="R224" s="13"/>
    </row>
    <row r="225" spans="1:18" s="17" customFormat="1">
      <c r="A225" s="16">
        <v>214</v>
      </c>
      <c r="B225" s="17">
        <v>1</v>
      </c>
      <c r="C225" s="25" t="s">
        <v>35</v>
      </c>
      <c r="D225" s="13">
        <v>30405</v>
      </c>
      <c r="E225" s="14">
        <v>4931187304055</v>
      </c>
      <c r="F225" s="27" t="s">
        <v>268</v>
      </c>
      <c r="G225" s="25"/>
      <c r="H225" s="18">
        <v>2970</v>
      </c>
      <c r="I225" s="18">
        <v>2700</v>
      </c>
      <c r="K225" s="196"/>
      <c r="L225" s="13"/>
      <c r="M225" s="194">
        <f t="shared" si="6"/>
        <v>2970</v>
      </c>
      <c r="N225" s="17" t="str">
        <f t="shared" si="7"/>
        <v>〇</v>
      </c>
      <c r="O225" s="13"/>
      <c r="P225" s="13"/>
      <c r="Q225" s="13"/>
      <c r="R225" s="13"/>
    </row>
    <row r="226" spans="1:18" s="17" customFormat="1">
      <c r="A226" s="16">
        <v>215</v>
      </c>
      <c r="B226" s="17">
        <v>1</v>
      </c>
      <c r="C226" s="25" t="s">
        <v>35</v>
      </c>
      <c r="D226" s="13">
        <v>30406</v>
      </c>
      <c r="E226" s="14">
        <v>4931187304062</v>
      </c>
      <c r="F226" s="27" t="s">
        <v>269</v>
      </c>
      <c r="G226" s="25"/>
      <c r="H226" s="18">
        <v>2970</v>
      </c>
      <c r="I226" s="18">
        <v>2700</v>
      </c>
      <c r="K226" s="196"/>
      <c r="L226" s="13"/>
      <c r="M226" s="194">
        <f t="shared" si="6"/>
        <v>2970</v>
      </c>
      <c r="N226" s="17" t="str">
        <f t="shared" si="7"/>
        <v>〇</v>
      </c>
      <c r="O226" s="13"/>
      <c r="P226" s="13"/>
      <c r="Q226" s="13"/>
      <c r="R226" s="13"/>
    </row>
    <row r="227" spans="1:18" s="17" customFormat="1">
      <c r="A227" s="16">
        <v>216</v>
      </c>
      <c r="B227" s="17">
        <v>1</v>
      </c>
      <c r="C227" s="25" t="s">
        <v>35</v>
      </c>
      <c r="D227" s="13">
        <v>30407</v>
      </c>
      <c r="E227" s="14">
        <v>4931187304079</v>
      </c>
      <c r="F227" s="27" t="s">
        <v>270</v>
      </c>
      <c r="G227" s="25"/>
      <c r="H227" s="18">
        <v>2970</v>
      </c>
      <c r="I227" s="18">
        <v>2700</v>
      </c>
      <c r="K227" s="196"/>
      <c r="L227" s="13"/>
      <c r="M227" s="194">
        <f t="shared" si="6"/>
        <v>2970</v>
      </c>
      <c r="N227" s="17" t="str">
        <f t="shared" si="7"/>
        <v>〇</v>
      </c>
      <c r="O227" s="13"/>
      <c r="P227" s="13"/>
      <c r="Q227" s="13"/>
      <c r="R227" s="13"/>
    </row>
    <row r="228" spans="1:18" s="17" customFormat="1">
      <c r="A228" s="16">
        <v>217</v>
      </c>
      <c r="B228" s="17">
        <v>1</v>
      </c>
      <c r="C228" s="25" t="s">
        <v>35</v>
      </c>
      <c r="D228" s="13">
        <v>30408</v>
      </c>
      <c r="E228" s="14">
        <v>4931187304086</v>
      </c>
      <c r="F228" s="27" t="s">
        <v>271</v>
      </c>
      <c r="G228" s="25"/>
      <c r="H228" s="18">
        <v>2970</v>
      </c>
      <c r="I228" s="18">
        <v>2700</v>
      </c>
      <c r="K228" s="196"/>
      <c r="L228" s="13"/>
      <c r="M228" s="194">
        <f t="shared" si="6"/>
        <v>2970</v>
      </c>
      <c r="N228" s="17" t="str">
        <f t="shared" si="7"/>
        <v>〇</v>
      </c>
      <c r="O228" s="13"/>
      <c r="P228" s="13"/>
      <c r="Q228" s="13"/>
      <c r="R228" s="13"/>
    </row>
    <row r="229" spans="1:18" s="17" customFormat="1">
      <c r="A229" s="16">
        <v>218</v>
      </c>
      <c r="B229" s="17">
        <v>1</v>
      </c>
      <c r="C229" s="25" t="s">
        <v>35</v>
      </c>
      <c r="D229" s="13">
        <v>30421</v>
      </c>
      <c r="E229" s="14">
        <v>4931187304215</v>
      </c>
      <c r="F229" s="27" t="s">
        <v>272</v>
      </c>
      <c r="G229" s="25"/>
      <c r="H229" s="18">
        <v>2970</v>
      </c>
      <c r="I229" s="18">
        <v>2700</v>
      </c>
      <c r="K229" s="196"/>
      <c r="L229" s="13"/>
      <c r="M229" s="194">
        <f t="shared" si="6"/>
        <v>2970</v>
      </c>
      <c r="N229" s="17" t="str">
        <f t="shared" si="7"/>
        <v>〇</v>
      </c>
      <c r="O229" s="13"/>
      <c r="P229" s="13"/>
      <c r="Q229" s="13"/>
      <c r="R229" s="13"/>
    </row>
    <row r="230" spans="1:18" s="17" customFormat="1">
      <c r="A230" s="16">
        <v>219</v>
      </c>
      <c r="B230" s="17">
        <v>1</v>
      </c>
      <c r="C230" s="25" t="s">
        <v>35</v>
      </c>
      <c r="D230" s="13">
        <v>30422</v>
      </c>
      <c r="E230" s="14">
        <v>4931187304222</v>
      </c>
      <c r="F230" s="27" t="s">
        <v>273</v>
      </c>
      <c r="G230" s="25"/>
      <c r="H230" s="18">
        <v>2970</v>
      </c>
      <c r="I230" s="18">
        <v>2700</v>
      </c>
      <c r="K230" s="196"/>
      <c r="L230" s="13"/>
      <c r="M230" s="194">
        <f t="shared" si="6"/>
        <v>2970</v>
      </c>
      <c r="N230" s="17" t="str">
        <f t="shared" si="7"/>
        <v>〇</v>
      </c>
      <c r="O230" s="13"/>
      <c r="P230" s="13"/>
      <c r="Q230" s="13"/>
      <c r="R230" s="13"/>
    </row>
    <row r="231" spans="1:18" s="17" customFormat="1">
      <c r="A231" s="16">
        <v>220</v>
      </c>
      <c r="B231" s="17">
        <v>1</v>
      </c>
      <c r="C231" s="25" t="s">
        <v>35</v>
      </c>
      <c r="D231" s="13">
        <v>30423</v>
      </c>
      <c r="E231" s="14">
        <v>4931187304239</v>
      </c>
      <c r="F231" s="27" t="s">
        <v>274</v>
      </c>
      <c r="G231" s="25"/>
      <c r="H231" s="18">
        <v>2970</v>
      </c>
      <c r="I231" s="18">
        <v>2700</v>
      </c>
      <c r="K231" s="196"/>
      <c r="L231" s="13"/>
      <c r="M231" s="194">
        <f t="shared" si="6"/>
        <v>2970</v>
      </c>
      <c r="N231" s="17" t="str">
        <f t="shared" si="7"/>
        <v>〇</v>
      </c>
      <c r="O231" s="13"/>
      <c r="P231" s="13"/>
      <c r="Q231" s="13"/>
      <c r="R231" s="13"/>
    </row>
    <row r="232" spans="1:18" s="17" customFormat="1">
      <c r="A232" s="16">
        <v>221</v>
      </c>
      <c r="B232" s="17">
        <v>1</v>
      </c>
      <c r="C232" s="25" t="s">
        <v>35</v>
      </c>
      <c r="D232" s="13">
        <v>30424</v>
      </c>
      <c r="E232" s="14">
        <v>4931187304246</v>
      </c>
      <c r="F232" s="27" t="s">
        <v>275</v>
      </c>
      <c r="G232" s="25"/>
      <c r="H232" s="18">
        <v>2970</v>
      </c>
      <c r="I232" s="18">
        <v>2700</v>
      </c>
      <c r="K232" s="196"/>
      <c r="L232" s="13"/>
      <c r="M232" s="194">
        <f t="shared" si="6"/>
        <v>2970</v>
      </c>
      <c r="N232" s="17" t="str">
        <f t="shared" si="7"/>
        <v>〇</v>
      </c>
      <c r="O232" s="13"/>
      <c r="P232" s="13"/>
      <c r="Q232" s="13"/>
      <c r="R232" s="13"/>
    </row>
    <row r="233" spans="1:18" s="17" customFormat="1">
      <c r="A233" s="16">
        <v>222</v>
      </c>
      <c r="B233" s="17">
        <v>1</v>
      </c>
      <c r="C233" s="25" t="s">
        <v>35</v>
      </c>
      <c r="D233" s="13">
        <v>30425</v>
      </c>
      <c r="E233" s="14">
        <v>4931187304253</v>
      </c>
      <c r="F233" s="27" t="s">
        <v>276</v>
      </c>
      <c r="G233" s="25"/>
      <c r="H233" s="18">
        <v>2970</v>
      </c>
      <c r="I233" s="18">
        <v>2700</v>
      </c>
      <c r="K233" s="196"/>
      <c r="L233" s="13"/>
      <c r="M233" s="194">
        <f t="shared" si="6"/>
        <v>2970</v>
      </c>
      <c r="N233" s="17" t="str">
        <f t="shared" si="7"/>
        <v>〇</v>
      </c>
      <c r="O233" s="13"/>
      <c r="P233" s="13"/>
      <c r="Q233" s="13"/>
      <c r="R233" s="13"/>
    </row>
    <row r="234" spans="1:18" s="17" customFormat="1">
      <c r="A234" s="16">
        <v>223</v>
      </c>
      <c r="B234" s="17">
        <v>1</v>
      </c>
      <c r="C234" s="25" t="s">
        <v>35</v>
      </c>
      <c r="D234" s="13">
        <v>30426</v>
      </c>
      <c r="E234" s="14">
        <v>4931187304260</v>
      </c>
      <c r="F234" s="27" t="s">
        <v>277</v>
      </c>
      <c r="G234" s="25"/>
      <c r="H234" s="18">
        <v>2970</v>
      </c>
      <c r="I234" s="18">
        <v>2700</v>
      </c>
      <c r="K234" s="196"/>
      <c r="L234" s="13"/>
      <c r="M234" s="194">
        <f t="shared" si="6"/>
        <v>2970</v>
      </c>
      <c r="N234" s="17" t="str">
        <f t="shared" si="7"/>
        <v>〇</v>
      </c>
      <c r="O234" s="13"/>
      <c r="P234" s="13"/>
      <c r="Q234" s="13"/>
      <c r="R234" s="13"/>
    </row>
    <row r="235" spans="1:18" s="54" customFormat="1">
      <c r="A235" s="16">
        <v>224</v>
      </c>
      <c r="B235" s="17">
        <v>1</v>
      </c>
      <c r="C235" s="25" t="s">
        <v>35</v>
      </c>
      <c r="D235" s="13">
        <v>30427</v>
      </c>
      <c r="E235" s="14">
        <v>4931187304277</v>
      </c>
      <c r="F235" s="27" t="s">
        <v>278</v>
      </c>
      <c r="G235" s="25"/>
      <c r="H235" s="18">
        <v>2970</v>
      </c>
      <c r="I235" s="18">
        <v>2700</v>
      </c>
      <c r="J235" s="17"/>
      <c r="K235" s="196"/>
      <c r="L235" s="13"/>
      <c r="M235" s="194">
        <f t="shared" si="6"/>
        <v>2970</v>
      </c>
      <c r="N235" s="17" t="str">
        <f t="shared" si="7"/>
        <v>〇</v>
      </c>
      <c r="O235" s="13"/>
      <c r="P235" s="13"/>
      <c r="Q235" s="13"/>
      <c r="R235" s="13"/>
    </row>
    <row r="236" spans="1:18" s="54" customFormat="1">
      <c r="A236" s="16">
        <v>225</v>
      </c>
      <c r="B236" s="17">
        <v>1</v>
      </c>
      <c r="C236" s="25" t="s">
        <v>35</v>
      </c>
      <c r="D236" s="13">
        <v>30428</v>
      </c>
      <c r="E236" s="14">
        <v>4931187304284</v>
      </c>
      <c r="F236" s="27" t="s">
        <v>279</v>
      </c>
      <c r="G236" s="25"/>
      <c r="H236" s="18">
        <v>2970</v>
      </c>
      <c r="I236" s="18">
        <v>2700</v>
      </c>
      <c r="J236" s="17"/>
      <c r="K236" s="196"/>
      <c r="L236" s="13"/>
      <c r="M236" s="194">
        <f t="shared" si="6"/>
        <v>2970</v>
      </c>
      <c r="N236" s="17" t="str">
        <f t="shared" si="7"/>
        <v>〇</v>
      </c>
      <c r="O236" s="13"/>
      <c r="P236" s="13"/>
      <c r="Q236" s="13"/>
      <c r="R236" s="13"/>
    </row>
    <row r="237" spans="1:18" s="54" customFormat="1">
      <c r="A237" s="16">
        <v>226</v>
      </c>
      <c r="B237" s="17">
        <v>1</v>
      </c>
      <c r="C237" s="25" t="s">
        <v>35</v>
      </c>
      <c r="D237" s="13">
        <v>30441</v>
      </c>
      <c r="E237" s="14">
        <v>4931187304413</v>
      </c>
      <c r="F237" s="27" t="s">
        <v>280</v>
      </c>
      <c r="G237" s="25"/>
      <c r="H237" s="18">
        <v>3190</v>
      </c>
      <c r="I237" s="18">
        <v>2900</v>
      </c>
      <c r="J237" s="17"/>
      <c r="K237" s="196"/>
      <c r="L237" s="13"/>
      <c r="M237" s="194">
        <f t="shared" si="6"/>
        <v>3190</v>
      </c>
      <c r="N237" s="17" t="str">
        <f t="shared" si="7"/>
        <v>〇</v>
      </c>
      <c r="O237" s="13"/>
      <c r="P237" s="13"/>
      <c r="Q237" s="13"/>
      <c r="R237" s="13"/>
    </row>
    <row r="238" spans="1:18" s="54" customFormat="1">
      <c r="A238" s="16">
        <v>227</v>
      </c>
      <c r="B238" s="17">
        <v>1</v>
      </c>
      <c r="C238" s="25" t="s">
        <v>35</v>
      </c>
      <c r="D238" s="13">
        <v>30442</v>
      </c>
      <c r="E238" s="14">
        <v>4931187304420</v>
      </c>
      <c r="F238" s="27" t="s">
        <v>281</v>
      </c>
      <c r="G238" s="25"/>
      <c r="H238" s="18">
        <v>3190</v>
      </c>
      <c r="I238" s="18">
        <v>2900</v>
      </c>
      <c r="J238" s="17"/>
      <c r="K238" s="196"/>
      <c r="L238" s="13"/>
      <c r="M238" s="194">
        <f t="shared" si="6"/>
        <v>3190</v>
      </c>
      <c r="N238" s="17" t="str">
        <f t="shared" si="7"/>
        <v>〇</v>
      </c>
      <c r="O238" s="13"/>
      <c r="P238" s="13"/>
      <c r="Q238" s="13"/>
      <c r="R238" s="13"/>
    </row>
    <row r="239" spans="1:18" s="54" customFormat="1">
      <c r="A239" s="16">
        <v>228</v>
      </c>
      <c r="B239" s="17">
        <v>1</v>
      </c>
      <c r="C239" s="25" t="s">
        <v>35</v>
      </c>
      <c r="D239" s="13">
        <v>30443</v>
      </c>
      <c r="E239" s="14">
        <v>4931187304437</v>
      </c>
      <c r="F239" s="27" t="s">
        <v>282</v>
      </c>
      <c r="G239" s="25"/>
      <c r="H239" s="18">
        <v>3190</v>
      </c>
      <c r="I239" s="18">
        <v>2900</v>
      </c>
      <c r="J239" s="17"/>
      <c r="K239" s="196"/>
      <c r="L239" s="13"/>
      <c r="M239" s="194">
        <f t="shared" si="6"/>
        <v>3190</v>
      </c>
      <c r="N239" s="17" t="str">
        <f t="shared" si="7"/>
        <v>〇</v>
      </c>
      <c r="O239" s="13"/>
      <c r="P239" s="13"/>
      <c r="Q239" s="13"/>
      <c r="R239" s="13"/>
    </row>
    <row r="240" spans="1:18" s="54" customFormat="1">
      <c r="A240" s="16">
        <v>229</v>
      </c>
      <c r="B240" s="17">
        <v>1</v>
      </c>
      <c r="C240" s="25" t="s">
        <v>35</v>
      </c>
      <c r="D240" s="13">
        <v>30444</v>
      </c>
      <c r="E240" s="14">
        <v>4931187304444</v>
      </c>
      <c r="F240" s="27" t="s">
        <v>283</v>
      </c>
      <c r="G240" s="25"/>
      <c r="H240" s="18">
        <v>3190</v>
      </c>
      <c r="I240" s="18">
        <v>2900</v>
      </c>
      <c r="J240" s="17"/>
      <c r="K240" s="196"/>
      <c r="L240" s="13"/>
      <c r="M240" s="194">
        <f t="shared" si="6"/>
        <v>3190</v>
      </c>
      <c r="N240" s="17" t="str">
        <f t="shared" si="7"/>
        <v>〇</v>
      </c>
      <c r="O240" s="13"/>
      <c r="P240" s="13"/>
      <c r="Q240" s="13"/>
      <c r="R240" s="13"/>
    </row>
    <row r="241" spans="1:18" s="54" customFormat="1">
      <c r="A241" s="16">
        <v>230</v>
      </c>
      <c r="B241" s="17">
        <v>1</v>
      </c>
      <c r="C241" s="25" t="s">
        <v>35</v>
      </c>
      <c r="D241" s="13">
        <v>30445</v>
      </c>
      <c r="E241" s="14">
        <v>4931187304451</v>
      </c>
      <c r="F241" s="27" t="s">
        <v>284</v>
      </c>
      <c r="G241" s="25"/>
      <c r="H241" s="18">
        <v>3190</v>
      </c>
      <c r="I241" s="18">
        <v>2900</v>
      </c>
      <c r="J241" s="17"/>
      <c r="K241" s="196"/>
      <c r="L241" s="13"/>
      <c r="M241" s="194">
        <f t="shared" si="6"/>
        <v>3190</v>
      </c>
      <c r="N241" s="17" t="str">
        <f t="shared" si="7"/>
        <v>〇</v>
      </c>
      <c r="O241" s="13"/>
      <c r="P241" s="13"/>
      <c r="Q241" s="13"/>
      <c r="R241" s="13"/>
    </row>
    <row r="242" spans="1:18" s="54" customFormat="1">
      <c r="A242" s="16">
        <v>231</v>
      </c>
      <c r="B242" s="17">
        <v>3</v>
      </c>
      <c r="C242" s="25" t="s">
        <v>206</v>
      </c>
      <c r="D242" s="13">
        <v>30601</v>
      </c>
      <c r="E242" s="14">
        <v>4931187306011</v>
      </c>
      <c r="F242" s="27" t="s">
        <v>285</v>
      </c>
      <c r="G242" s="25"/>
      <c r="H242" s="18">
        <v>1430</v>
      </c>
      <c r="I242" s="18">
        <v>1300</v>
      </c>
      <c r="J242" s="17"/>
      <c r="K242" s="196"/>
      <c r="L242" s="13"/>
      <c r="M242" s="194">
        <f t="shared" si="6"/>
        <v>1430</v>
      </c>
      <c r="N242" s="17" t="str">
        <f t="shared" si="7"/>
        <v>〇</v>
      </c>
      <c r="O242" s="13"/>
      <c r="P242" s="13"/>
      <c r="Q242" s="13"/>
      <c r="R242" s="13"/>
    </row>
    <row r="243" spans="1:18" s="54" customFormat="1">
      <c r="A243" s="19">
        <v>232</v>
      </c>
      <c r="B243" s="20">
        <v>3</v>
      </c>
      <c r="C243" s="26" t="s">
        <v>206</v>
      </c>
      <c r="D243" s="21">
        <v>31209</v>
      </c>
      <c r="E243" s="22">
        <v>4931187312098</v>
      </c>
      <c r="F243" s="28" t="s">
        <v>918</v>
      </c>
      <c r="G243" s="26"/>
      <c r="H243" s="23"/>
      <c r="I243" s="23"/>
      <c r="J243" s="20" t="s">
        <v>895</v>
      </c>
      <c r="K243" s="196"/>
      <c r="L243" s="13"/>
      <c r="M243" s="194">
        <f t="shared" si="6"/>
        <v>0</v>
      </c>
      <c r="N243" s="17" t="str">
        <f t="shared" si="7"/>
        <v>〇</v>
      </c>
      <c r="O243" s="13"/>
      <c r="P243" s="13"/>
      <c r="Q243" s="13"/>
      <c r="R243" s="13"/>
    </row>
    <row r="244" spans="1:18" s="54" customFormat="1">
      <c r="A244" s="19">
        <v>233</v>
      </c>
      <c r="B244" s="20">
        <v>3</v>
      </c>
      <c r="C244" s="26" t="s">
        <v>206</v>
      </c>
      <c r="D244" s="21">
        <v>31215</v>
      </c>
      <c r="E244" s="22">
        <v>4931187312159</v>
      </c>
      <c r="F244" s="28" t="s">
        <v>919</v>
      </c>
      <c r="G244" s="26"/>
      <c r="H244" s="23"/>
      <c r="I244" s="23"/>
      <c r="J244" s="20" t="s">
        <v>895</v>
      </c>
      <c r="K244" s="196"/>
      <c r="L244" s="13"/>
      <c r="M244" s="194">
        <f t="shared" si="6"/>
        <v>0</v>
      </c>
      <c r="N244" s="17" t="str">
        <f t="shared" si="7"/>
        <v>〇</v>
      </c>
      <c r="O244" s="13"/>
      <c r="P244" s="13"/>
      <c r="Q244" s="13"/>
      <c r="R244" s="13"/>
    </row>
    <row r="245" spans="1:18" s="54" customFormat="1">
      <c r="A245" s="19">
        <v>234</v>
      </c>
      <c r="B245" s="20">
        <v>3</v>
      </c>
      <c r="C245" s="26" t="s">
        <v>206</v>
      </c>
      <c r="D245" s="21">
        <v>31221</v>
      </c>
      <c r="E245" s="22">
        <v>4931187312210</v>
      </c>
      <c r="F245" s="28" t="s">
        <v>920</v>
      </c>
      <c r="G245" s="26"/>
      <c r="H245" s="23"/>
      <c r="I245" s="23"/>
      <c r="J245" s="20" t="s">
        <v>895</v>
      </c>
      <c r="K245" s="196"/>
      <c r="L245" s="13"/>
      <c r="M245" s="194">
        <f t="shared" si="6"/>
        <v>0</v>
      </c>
      <c r="N245" s="17" t="str">
        <f t="shared" si="7"/>
        <v>〇</v>
      </c>
      <c r="O245" s="13"/>
      <c r="P245" s="13"/>
      <c r="Q245" s="13"/>
      <c r="R245" s="13"/>
    </row>
    <row r="246" spans="1:18" s="54" customFormat="1">
      <c r="A246" s="19">
        <v>235</v>
      </c>
      <c r="B246" s="20">
        <v>3</v>
      </c>
      <c r="C246" s="26" t="s">
        <v>206</v>
      </c>
      <c r="D246" s="21">
        <v>31237</v>
      </c>
      <c r="E246" s="22">
        <v>4931187312371</v>
      </c>
      <c r="F246" s="28" t="s">
        <v>921</v>
      </c>
      <c r="G246" s="26"/>
      <c r="H246" s="23"/>
      <c r="I246" s="23"/>
      <c r="J246" s="20" t="s">
        <v>895</v>
      </c>
      <c r="K246" s="196"/>
      <c r="L246" s="13"/>
      <c r="M246" s="194">
        <f t="shared" si="6"/>
        <v>0</v>
      </c>
      <c r="N246" s="17" t="str">
        <f t="shared" si="7"/>
        <v>〇</v>
      </c>
      <c r="O246" s="13"/>
      <c r="P246" s="13"/>
      <c r="Q246" s="13"/>
      <c r="R246" s="13"/>
    </row>
    <row r="247" spans="1:18" s="54" customFormat="1">
      <c r="A247" s="178">
        <v>236</v>
      </c>
      <c r="B247" s="171">
        <v>3</v>
      </c>
      <c r="C247" s="172" t="s">
        <v>206</v>
      </c>
      <c r="D247" s="173">
        <v>32301</v>
      </c>
      <c r="E247" s="174">
        <v>4931187323018</v>
      </c>
      <c r="F247" s="175" t="s">
        <v>286</v>
      </c>
      <c r="G247" s="172"/>
      <c r="H247" s="176">
        <v>1540</v>
      </c>
      <c r="I247" s="176">
        <v>1400</v>
      </c>
      <c r="J247" s="171"/>
      <c r="K247" s="198" t="s">
        <v>1018</v>
      </c>
      <c r="L247" s="173" t="s">
        <v>1020</v>
      </c>
      <c r="M247" s="194">
        <f t="shared" si="6"/>
        <v>1540</v>
      </c>
      <c r="N247" s="17" t="str">
        <f t="shared" si="7"/>
        <v>〇</v>
      </c>
      <c r="O247" s="13"/>
      <c r="P247" s="13"/>
      <c r="Q247" s="13"/>
      <c r="R247" s="13"/>
    </row>
    <row r="248" spans="1:18" s="54" customFormat="1">
      <c r="A248" s="178">
        <v>237</v>
      </c>
      <c r="B248" s="171">
        <v>3</v>
      </c>
      <c r="C248" s="172" t="s">
        <v>206</v>
      </c>
      <c r="D248" s="173">
        <v>32303</v>
      </c>
      <c r="E248" s="174">
        <v>4931187323032</v>
      </c>
      <c r="F248" s="175" t="s">
        <v>287</v>
      </c>
      <c r="G248" s="172"/>
      <c r="H248" s="176">
        <v>1540</v>
      </c>
      <c r="I248" s="176">
        <v>1400</v>
      </c>
      <c r="J248" s="171"/>
      <c r="K248" s="198" t="s">
        <v>1018</v>
      </c>
      <c r="L248" s="173" t="s">
        <v>1020</v>
      </c>
      <c r="M248" s="194">
        <f t="shared" si="6"/>
        <v>1540</v>
      </c>
      <c r="N248" s="17" t="str">
        <f t="shared" si="7"/>
        <v>〇</v>
      </c>
      <c r="O248" s="13"/>
      <c r="P248" s="13"/>
      <c r="Q248" s="13"/>
      <c r="R248" s="13"/>
    </row>
    <row r="249" spans="1:18" s="54" customFormat="1">
      <c r="A249" s="178">
        <v>238</v>
      </c>
      <c r="B249" s="171">
        <v>3</v>
      </c>
      <c r="C249" s="172" t="s">
        <v>206</v>
      </c>
      <c r="D249" s="173">
        <v>32305</v>
      </c>
      <c r="E249" s="174">
        <v>4931187323056</v>
      </c>
      <c r="F249" s="175" t="s">
        <v>288</v>
      </c>
      <c r="G249" s="172"/>
      <c r="H249" s="176">
        <v>1540</v>
      </c>
      <c r="I249" s="176">
        <v>1400</v>
      </c>
      <c r="J249" s="171"/>
      <c r="K249" s="198" t="s">
        <v>1018</v>
      </c>
      <c r="L249" s="173" t="s">
        <v>1020</v>
      </c>
      <c r="M249" s="194">
        <f t="shared" si="6"/>
        <v>1540</v>
      </c>
      <c r="N249" s="17" t="str">
        <f t="shared" si="7"/>
        <v>〇</v>
      </c>
      <c r="O249" s="13"/>
      <c r="P249" s="13"/>
      <c r="Q249" s="13"/>
      <c r="R249" s="13"/>
    </row>
    <row r="250" spans="1:18" s="54" customFormat="1">
      <c r="A250" s="178">
        <v>239</v>
      </c>
      <c r="B250" s="171">
        <v>3</v>
      </c>
      <c r="C250" s="172" t="s">
        <v>206</v>
      </c>
      <c r="D250" s="173">
        <v>32307</v>
      </c>
      <c r="E250" s="174">
        <v>4931187323070</v>
      </c>
      <c r="F250" s="175" t="s">
        <v>289</v>
      </c>
      <c r="G250" s="172"/>
      <c r="H250" s="176">
        <v>1540</v>
      </c>
      <c r="I250" s="176">
        <v>1400</v>
      </c>
      <c r="J250" s="171"/>
      <c r="K250" s="198" t="s">
        <v>1018</v>
      </c>
      <c r="L250" s="173" t="s">
        <v>1020</v>
      </c>
      <c r="M250" s="194">
        <f t="shared" si="6"/>
        <v>1540</v>
      </c>
      <c r="N250" s="17" t="str">
        <f t="shared" si="7"/>
        <v>〇</v>
      </c>
      <c r="O250" s="13"/>
      <c r="P250" s="13"/>
      <c r="Q250" s="13"/>
      <c r="R250" s="13"/>
    </row>
    <row r="251" spans="1:18" s="54" customFormat="1">
      <c r="A251" s="16">
        <v>240</v>
      </c>
      <c r="B251" s="17">
        <v>3</v>
      </c>
      <c r="C251" s="25" t="s">
        <v>206</v>
      </c>
      <c r="D251" s="13">
        <v>34715</v>
      </c>
      <c r="E251" s="14">
        <v>4931187347151</v>
      </c>
      <c r="F251" s="27" t="s">
        <v>290</v>
      </c>
      <c r="G251" s="25"/>
      <c r="H251" s="18">
        <v>550</v>
      </c>
      <c r="I251" s="18">
        <v>500</v>
      </c>
      <c r="J251" s="17"/>
      <c r="K251" s="196"/>
      <c r="L251" s="13"/>
      <c r="M251" s="194">
        <f t="shared" si="6"/>
        <v>550</v>
      </c>
      <c r="N251" s="17" t="str">
        <f t="shared" si="7"/>
        <v>〇</v>
      </c>
      <c r="O251" s="13"/>
      <c r="P251" s="13"/>
      <c r="Q251" s="13"/>
      <c r="R251" s="13"/>
    </row>
    <row r="252" spans="1:18" s="54" customFormat="1">
      <c r="A252" s="178">
        <v>241</v>
      </c>
      <c r="B252" s="171">
        <v>3</v>
      </c>
      <c r="C252" s="172" t="s">
        <v>206</v>
      </c>
      <c r="D252" s="173">
        <v>37116</v>
      </c>
      <c r="E252" s="174">
        <v>4931187371163</v>
      </c>
      <c r="F252" s="175" t="s">
        <v>291</v>
      </c>
      <c r="G252" s="172"/>
      <c r="H252" s="176">
        <v>3850</v>
      </c>
      <c r="I252" s="176">
        <v>3500</v>
      </c>
      <c r="J252" s="171"/>
      <c r="K252" s="199" t="s">
        <v>1059</v>
      </c>
      <c r="L252" s="13"/>
      <c r="M252" s="194">
        <f t="shared" si="6"/>
        <v>3850</v>
      </c>
      <c r="N252" s="17" t="str">
        <f t="shared" si="7"/>
        <v>〇</v>
      </c>
      <c r="O252" s="13"/>
      <c r="P252" s="13"/>
      <c r="Q252" s="13"/>
      <c r="R252" s="13"/>
    </row>
    <row r="253" spans="1:18" s="54" customFormat="1">
      <c r="A253" s="16">
        <v>242</v>
      </c>
      <c r="B253" s="17">
        <v>3</v>
      </c>
      <c r="C253" s="25" t="s">
        <v>206</v>
      </c>
      <c r="D253" s="13">
        <v>37141</v>
      </c>
      <c r="E253" s="14">
        <v>4931187371415</v>
      </c>
      <c r="F253" s="27" t="s">
        <v>292</v>
      </c>
      <c r="G253" s="25"/>
      <c r="H253" s="18">
        <v>1925</v>
      </c>
      <c r="I253" s="18">
        <v>1750</v>
      </c>
      <c r="J253" s="17"/>
      <c r="K253" s="196"/>
      <c r="L253" s="13"/>
      <c r="M253" s="194">
        <f t="shared" si="6"/>
        <v>1925</v>
      </c>
      <c r="N253" s="17" t="str">
        <f t="shared" si="7"/>
        <v>〇</v>
      </c>
      <c r="O253" s="13"/>
      <c r="P253" s="13"/>
      <c r="Q253" s="13"/>
      <c r="R253" s="13"/>
    </row>
    <row r="254" spans="1:18" s="54" customFormat="1">
      <c r="A254" s="19">
        <v>243</v>
      </c>
      <c r="B254" s="20">
        <v>4</v>
      </c>
      <c r="C254" s="26" t="s">
        <v>293</v>
      </c>
      <c r="D254" s="21">
        <v>42024</v>
      </c>
      <c r="E254" s="22">
        <v>4931187420243</v>
      </c>
      <c r="F254" s="28" t="s">
        <v>922</v>
      </c>
      <c r="G254" s="26"/>
      <c r="H254" s="23"/>
      <c r="I254" s="23"/>
      <c r="J254" s="20" t="s">
        <v>895</v>
      </c>
      <c r="K254" s="196"/>
      <c r="L254" s="13"/>
      <c r="M254" s="194">
        <f t="shared" si="6"/>
        <v>0</v>
      </c>
      <c r="N254" s="17" t="str">
        <f t="shared" si="7"/>
        <v>〇</v>
      </c>
      <c r="O254" s="13"/>
      <c r="P254" s="13"/>
      <c r="Q254" s="13"/>
      <c r="R254" s="13"/>
    </row>
    <row r="255" spans="1:18" s="54" customFormat="1">
      <c r="A255" s="19">
        <v>244</v>
      </c>
      <c r="B255" s="20">
        <v>4</v>
      </c>
      <c r="C255" s="26" t="s">
        <v>293</v>
      </c>
      <c r="D255" s="21">
        <v>42046</v>
      </c>
      <c r="E255" s="22">
        <v>4931187420465</v>
      </c>
      <c r="F255" s="28" t="s">
        <v>923</v>
      </c>
      <c r="G255" s="26"/>
      <c r="H255" s="23"/>
      <c r="I255" s="23"/>
      <c r="J255" s="20" t="s">
        <v>895</v>
      </c>
      <c r="K255" s="196"/>
      <c r="L255" s="13"/>
      <c r="M255" s="194">
        <f t="shared" si="6"/>
        <v>0</v>
      </c>
      <c r="N255" s="17" t="str">
        <f t="shared" si="7"/>
        <v>〇</v>
      </c>
      <c r="O255" s="13"/>
      <c r="P255" s="13"/>
      <c r="Q255" s="13"/>
      <c r="R255" s="13"/>
    </row>
    <row r="256" spans="1:18" s="54" customFormat="1">
      <c r="A256" s="19">
        <v>245</v>
      </c>
      <c r="B256" s="20">
        <v>4</v>
      </c>
      <c r="C256" s="26" t="s">
        <v>293</v>
      </c>
      <c r="D256" s="21">
        <v>42052</v>
      </c>
      <c r="E256" s="22">
        <v>4931187420526</v>
      </c>
      <c r="F256" s="28" t="s">
        <v>924</v>
      </c>
      <c r="G256" s="26"/>
      <c r="H256" s="23"/>
      <c r="I256" s="23"/>
      <c r="J256" s="20" t="s">
        <v>895</v>
      </c>
      <c r="K256" s="196"/>
      <c r="L256" s="13"/>
      <c r="M256" s="194">
        <f t="shared" si="6"/>
        <v>0</v>
      </c>
      <c r="N256" s="17" t="str">
        <f t="shared" si="7"/>
        <v>〇</v>
      </c>
      <c r="O256" s="13"/>
      <c r="P256" s="13"/>
      <c r="Q256" s="13"/>
      <c r="R256" s="13"/>
    </row>
    <row r="257" spans="1:18" s="54" customFormat="1">
      <c r="A257" s="19">
        <v>246</v>
      </c>
      <c r="B257" s="20">
        <v>4</v>
      </c>
      <c r="C257" s="26" t="s">
        <v>293</v>
      </c>
      <c r="D257" s="21">
        <v>42080</v>
      </c>
      <c r="E257" s="22">
        <v>4931187420809</v>
      </c>
      <c r="F257" s="28" t="s">
        <v>925</v>
      </c>
      <c r="G257" s="26"/>
      <c r="H257" s="23"/>
      <c r="I257" s="23"/>
      <c r="J257" s="20" t="s">
        <v>895</v>
      </c>
      <c r="K257" s="196"/>
      <c r="L257" s="13"/>
      <c r="M257" s="194">
        <f t="shared" si="6"/>
        <v>0</v>
      </c>
      <c r="N257" s="17" t="str">
        <f t="shared" si="7"/>
        <v>〇</v>
      </c>
      <c r="O257" s="13"/>
      <c r="P257" s="13"/>
      <c r="Q257" s="13"/>
      <c r="R257" s="13"/>
    </row>
    <row r="258" spans="1:18" s="54" customFormat="1">
      <c r="A258" s="19">
        <v>247</v>
      </c>
      <c r="B258" s="20">
        <v>4</v>
      </c>
      <c r="C258" s="26" t="s">
        <v>293</v>
      </c>
      <c r="D258" s="21">
        <v>42165</v>
      </c>
      <c r="E258" s="22">
        <v>4931187421653</v>
      </c>
      <c r="F258" s="28" t="s">
        <v>926</v>
      </c>
      <c r="G258" s="26"/>
      <c r="H258" s="23"/>
      <c r="I258" s="23"/>
      <c r="J258" s="20" t="s">
        <v>895</v>
      </c>
      <c r="K258" s="196"/>
      <c r="L258" s="13"/>
      <c r="M258" s="194">
        <f t="shared" si="6"/>
        <v>0</v>
      </c>
      <c r="N258" s="17" t="str">
        <f t="shared" si="7"/>
        <v>〇</v>
      </c>
      <c r="O258" s="13"/>
      <c r="P258" s="13"/>
      <c r="Q258" s="13"/>
      <c r="R258" s="13"/>
    </row>
    <row r="259" spans="1:18" s="54" customFormat="1">
      <c r="A259" s="19">
        <v>248</v>
      </c>
      <c r="B259" s="20">
        <v>4</v>
      </c>
      <c r="C259" s="26" t="s">
        <v>293</v>
      </c>
      <c r="D259" s="21">
        <v>42171</v>
      </c>
      <c r="E259" s="22">
        <v>4931187421714</v>
      </c>
      <c r="F259" s="28" t="s">
        <v>927</v>
      </c>
      <c r="G259" s="26"/>
      <c r="H259" s="23"/>
      <c r="I259" s="23"/>
      <c r="J259" s="20" t="s">
        <v>895</v>
      </c>
      <c r="K259" s="196"/>
      <c r="L259" s="13"/>
      <c r="M259" s="194">
        <f t="shared" si="6"/>
        <v>0</v>
      </c>
      <c r="N259" s="17" t="str">
        <f t="shared" si="7"/>
        <v>〇</v>
      </c>
      <c r="O259" s="13"/>
      <c r="P259" s="13"/>
      <c r="Q259" s="13"/>
      <c r="R259" s="13"/>
    </row>
    <row r="260" spans="1:18" s="54" customFormat="1">
      <c r="A260" s="19">
        <v>249</v>
      </c>
      <c r="B260" s="20">
        <v>4</v>
      </c>
      <c r="C260" s="26" t="s">
        <v>293</v>
      </c>
      <c r="D260" s="21">
        <v>42632</v>
      </c>
      <c r="E260" s="22">
        <v>4931187426320</v>
      </c>
      <c r="F260" s="28" t="s">
        <v>928</v>
      </c>
      <c r="G260" s="26"/>
      <c r="H260" s="23"/>
      <c r="I260" s="23"/>
      <c r="J260" s="20" t="s">
        <v>895</v>
      </c>
      <c r="K260" s="196"/>
      <c r="L260" s="13"/>
      <c r="M260" s="194">
        <f t="shared" si="6"/>
        <v>0</v>
      </c>
      <c r="N260" s="17" t="str">
        <f t="shared" si="7"/>
        <v>〇</v>
      </c>
      <c r="O260" s="13"/>
      <c r="P260" s="13"/>
      <c r="Q260" s="13"/>
      <c r="R260" s="13"/>
    </row>
    <row r="261" spans="1:18" s="54" customFormat="1">
      <c r="A261" s="19">
        <v>250</v>
      </c>
      <c r="B261" s="20">
        <v>4</v>
      </c>
      <c r="C261" s="26" t="s">
        <v>293</v>
      </c>
      <c r="D261" s="21">
        <v>42836</v>
      </c>
      <c r="E261" s="22">
        <v>4931187428362</v>
      </c>
      <c r="F261" s="28" t="s">
        <v>929</v>
      </c>
      <c r="G261" s="26"/>
      <c r="H261" s="23"/>
      <c r="I261" s="23"/>
      <c r="J261" s="20" t="s">
        <v>895</v>
      </c>
      <c r="K261" s="196"/>
      <c r="L261" s="13"/>
      <c r="M261" s="194">
        <f t="shared" si="6"/>
        <v>0</v>
      </c>
      <c r="N261" s="17" t="str">
        <f t="shared" si="7"/>
        <v>〇</v>
      </c>
      <c r="O261" s="13"/>
      <c r="P261" s="13"/>
      <c r="Q261" s="13"/>
      <c r="R261" s="13"/>
    </row>
    <row r="262" spans="1:18" s="54" customFormat="1">
      <c r="A262" s="19">
        <v>251</v>
      </c>
      <c r="B262" s="20">
        <v>4</v>
      </c>
      <c r="C262" s="26" t="s">
        <v>293</v>
      </c>
      <c r="D262" s="21">
        <v>42961</v>
      </c>
      <c r="E262" s="22">
        <v>4931187429611</v>
      </c>
      <c r="F262" s="28" t="s">
        <v>930</v>
      </c>
      <c r="G262" s="26"/>
      <c r="H262" s="23"/>
      <c r="I262" s="23"/>
      <c r="J262" s="20" t="s">
        <v>895</v>
      </c>
      <c r="K262" s="196"/>
      <c r="L262" s="13"/>
      <c r="M262" s="194">
        <f t="shared" si="6"/>
        <v>0</v>
      </c>
      <c r="N262" s="17" t="str">
        <f t="shared" si="7"/>
        <v>〇</v>
      </c>
      <c r="O262" s="13"/>
      <c r="P262" s="13"/>
      <c r="Q262" s="13"/>
      <c r="R262" s="13"/>
    </row>
    <row r="263" spans="1:18" s="54" customFormat="1">
      <c r="A263" s="19">
        <v>252</v>
      </c>
      <c r="B263" s="20">
        <v>4</v>
      </c>
      <c r="C263" s="26" t="s">
        <v>293</v>
      </c>
      <c r="D263" s="21">
        <v>42983</v>
      </c>
      <c r="E263" s="22">
        <v>4931187429833</v>
      </c>
      <c r="F263" s="28" t="s">
        <v>931</v>
      </c>
      <c r="G263" s="26"/>
      <c r="H263" s="23"/>
      <c r="I263" s="23"/>
      <c r="J263" s="20" t="s">
        <v>895</v>
      </c>
      <c r="K263" s="196"/>
      <c r="L263" s="13"/>
      <c r="M263" s="194">
        <f t="shared" si="6"/>
        <v>0</v>
      </c>
      <c r="N263" s="17" t="str">
        <f t="shared" si="7"/>
        <v>〇</v>
      </c>
      <c r="O263" s="13"/>
      <c r="P263" s="13"/>
      <c r="Q263" s="13"/>
      <c r="R263" s="13"/>
    </row>
    <row r="264" spans="1:18" s="54" customFormat="1">
      <c r="A264" s="19">
        <v>253</v>
      </c>
      <c r="B264" s="20">
        <v>4</v>
      </c>
      <c r="C264" s="26" t="s">
        <v>293</v>
      </c>
      <c r="D264" s="21">
        <v>42999</v>
      </c>
      <c r="E264" s="22">
        <v>4931187429994</v>
      </c>
      <c r="F264" s="28" t="s">
        <v>932</v>
      </c>
      <c r="G264" s="26"/>
      <c r="H264" s="23"/>
      <c r="I264" s="23"/>
      <c r="J264" s="20" t="s">
        <v>895</v>
      </c>
      <c r="K264" s="196"/>
      <c r="L264" s="13"/>
      <c r="M264" s="194">
        <f t="shared" si="6"/>
        <v>0</v>
      </c>
      <c r="N264" s="17" t="str">
        <f t="shared" si="7"/>
        <v>〇</v>
      </c>
      <c r="O264" s="13"/>
      <c r="P264" s="13"/>
      <c r="Q264" s="13"/>
      <c r="R264" s="13"/>
    </row>
    <row r="265" spans="1:18" s="54" customFormat="1">
      <c r="A265" s="19">
        <v>254</v>
      </c>
      <c r="B265" s="20">
        <v>4</v>
      </c>
      <c r="C265" s="26" t="s">
        <v>293</v>
      </c>
      <c r="D265" s="21">
        <v>43005</v>
      </c>
      <c r="E265" s="22">
        <v>4931187430051</v>
      </c>
      <c r="F265" s="28" t="s">
        <v>933</v>
      </c>
      <c r="G265" s="26"/>
      <c r="H265" s="23"/>
      <c r="I265" s="23"/>
      <c r="J265" s="20" t="s">
        <v>895</v>
      </c>
      <c r="K265" s="196"/>
      <c r="L265" s="13"/>
      <c r="M265" s="194">
        <f t="shared" si="6"/>
        <v>0</v>
      </c>
      <c r="N265" s="17" t="str">
        <f t="shared" si="7"/>
        <v>〇</v>
      </c>
      <c r="O265" s="13"/>
      <c r="P265" s="13"/>
      <c r="Q265" s="13"/>
      <c r="R265" s="13"/>
    </row>
    <row r="266" spans="1:18" s="54" customFormat="1">
      <c r="A266" s="19">
        <v>255</v>
      </c>
      <c r="B266" s="20">
        <v>4</v>
      </c>
      <c r="C266" s="26" t="s">
        <v>293</v>
      </c>
      <c r="D266" s="21">
        <v>43340</v>
      </c>
      <c r="E266" s="22">
        <v>4931187433403</v>
      </c>
      <c r="F266" s="28" t="s">
        <v>934</v>
      </c>
      <c r="G266" s="26"/>
      <c r="H266" s="23"/>
      <c r="I266" s="23"/>
      <c r="J266" s="20" t="s">
        <v>895</v>
      </c>
      <c r="K266" s="196"/>
      <c r="L266" s="13"/>
      <c r="M266" s="194">
        <f t="shared" si="6"/>
        <v>0</v>
      </c>
      <c r="N266" s="17" t="str">
        <f t="shared" si="7"/>
        <v>〇</v>
      </c>
      <c r="O266" s="13"/>
      <c r="P266" s="13"/>
      <c r="Q266" s="13"/>
      <c r="R266" s="13"/>
    </row>
    <row r="267" spans="1:18">
      <c r="A267" s="19">
        <v>256</v>
      </c>
      <c r="B267" s="20">
        <v>4</v>
      </c>
      <c r="C267" s="26" t="s">
        <v>293</v>
      </c>
      <c r="D267" s="21">
        <v>43459</v>
      </c>
      <c r="E267" s="22">
        <v>4931187434592</v>
      </c>
      <c r="F267" s="28" t="s">
        <v>935</v>
      </c>
      <c r="G267" s="26"/>
      <c r="H267" s="23"/>
      <c r="I267" s="23"/>
      <c r="J267" s="20" t="s">
        <v>895</v>
      </c>
      <c r="M267" s="194">
        <f t="shared" si="6"/>
        <v>0</v>
      </c>
      <c r="N267" s="17" t="str">
        <f t="shared" si="7"/>
        <v>〇</v>
      </c>
    </row>
    <row r="268" spans="1:18">
      <c r="A268" s="19">
        <v>257</v>
      </c>
      <c r="B268" s="20">
        <v>4</v>
      </c>
      <c r="C268" s="26" t="s">
        <v>293</v>
      </c>
      <c r="D268" s="21">
        <v>43465</v>
      </c>
      <c r="E268" s="22">
        <v>4931187434653</v>
      </c>
      <c r="F268" s="28" t="s">
        <v>936</v>
      </c>
      <c r="G268" s="26"/>
      <c r="H268" s="23"/>
      <c r="I268" s="23"/>
      <c r="J268" s="20" t="s">
        <v>895</v>
      </c>
      <c r="M268" s="194">
        <f t="shared" si="6"/>
        <v>0</v>
      </c>
      <c r="N268" s="17" t="str">
        <f t="shared" si="7"/>
        <v>〇</v>
      </c>
    </row>
    <row r="269" spans="1:18">
      <c r="A269" s="19">
        <v>258</v>
      </c>
      <c r="B269" s="20">
        <v>4</v>
      </c>
      <c r="C269" s="26" t="s">
        <v>293</v>
      </c>
      <c r="D269" s="21">
        <v>43674</v>
      </c>
      <c r="E269" s="22">
        <v>4931187436749</v>
      </c>
      <c r="F269" s="28" t="s">
        <v>937</v>
      </c>
      <c r="G269" s="26"/>
      <c r="H269" s="23"/>
      <c r="I269" s="23"/>
      <c r="J269" s="20" t="s">
        <v>895</v>
      </c>
      <c r="M269" s="194">
        <f t="shared" ref="M269:M335" si="8">ROUND(I269*1.1,1)</f>
        <v>0</v>
      </c>
      <c r="N269" s="17" t="str">
        <f t="shared" ref="N269:N335" si="9">IF(M269=H269,"〇","ＮＧ")</f>
        <v>〇</v>
      </c>
    </row>
    <row r="270" spans="1:18">
      <c r="A270" s="19">
        <v>259</v>
      </c>
      <c r="B270" s="20">
        <v>4</v>
      </c>
      <c r="C270" s="26" t="s">
        <v>293</v>
      </c>
      <c r="D270" s="21">
        <v>43771</v>
      </c>
      <c r="E270" s="22">
        <v>4931187437715</v>
      </c>
      <c r="F270" s="28" t="s">
        <v>938</v>
      </c>
      <c r="G270" s="26"/>
      <c r="H270" s="23"/>
      <c r="I270" s="23"/>
      <c r="J270" s="20" t="s">
        <v>895</v>
      </c>
      <c r="M270" s="194">
        <f t="shared" si="8"/>
        <v>0</v>
      </c>
      <c r="N270" s="17" t="str">
        <f t="shared" si="9"/>
        <v>〇</v>
      </c>
    </row>
    <row r="271" spans="1:18">
      <c r="A271" s="19">
        <v>260</v>
      </c>
      <c r="B271" s="20">
        <v>4</v>
      </c>
      <c r="C271" s="26" t="s">
        <v>293</v>
      </c>
      <c r="D271" s="21">
        <v>43787</v>
      </c>
      <c r="E271" s="22">
        <v>4931187437876</v>
      </c>
      <c r="F271" s="28" t="s">
        <v>939</v>
      </c>
      <c r="G271" s="26"/>
      <c r="H271" s="23"/>
      <c r="I271" s="23"/>
      <c r="J271" s="20" t="s">
        <v>895</v>
      </c>
      <c r="M271" s="194">
        <f t="shared" si="8"/>
        <v>0</v>
      </c>
      <c r="N271" s="17" t="str">
        <f t="shared" si="9"/>
        <v>〇</v>
      </c>
    </row>
    <row r="272" spans="1:18">
      <c r="A272" s="16">
        <v>261</v>
      </c>
      <c r="B272" s="187">
        <v>4</v>
      </c>
      <c r="C272" s="190" t="s">
        <v>293</v>
      </c>
      <c r="D272" s="188">
        <v>44359</v>
      </c>
      <c r="E272" s="191">
        <v>4931187443594</v>
      </c>
      <c r="F272" s="193" t="s">
        <v>294</v>
      </c>
      <c r="G272" s="190"/>
      <c r="H272" s="186">
        <v>572</v>
      </c>
      <c r="I272" s="186">
        <v>520</v>
      </c>
      <c r="J272" s="187"/>
      <c r="K272" s="200" t="s">
        <v>1070</v>
      </c>
      <c r="M272" s="194">
        <f t="shared" si="8"/>
        <v>572</v>
      </c>
      <c r="N272" s="17" t="str">
        <f t="shared" si="9"/>
        <v>〇</v>
      </c>
    </row>
    <row r="273" spans="1:14">
      <c r="A273" s="16">
        <v>262</v>
      </c>
      <c r="B273" s="17">
        <v>4</v>
      </c>
      <c r="C273" s="25" t="s">
        <v>293</v>
      </c>
      <c r="D273" s="13">
        <v>45012</v>
      </c>
      <c r="E273" s="14">
        <v>4931187450127</v>
      </c>
      <c r="F273" s="27" t="s">
        <v>295</v>
      </c>
      <c r="H273" s="18">
        <v>935</v>
      </c>
      <c r="I273" s="18">
        <v>850</v>
      </c>
      <c r="M273" s="194">
        <f t="shared" si="8"/>
        <v>935</v>
      </c>
      <c r="N273" s="17" t="str">
        <f t="shared" si="9"/>
        <v>〇</v>
      </c>
    </row>
    <row r="274" spans="1:14">
      <c r="A274" s="16">
        <v>263</v>
      </c>
      <c r="B274" s="17">
        <v>4</v>
      </c>
      <c r="C274" s="25" t="s">
        <v>293</v>
      </c>
      <c r="D274" s="13">
        <v>45028</v>
      </c>
      <c r="E274" s="14">
        <v>4931187450288</v>
      </c>
      <c r="F274" s="27" t="s">
        <v>296</v>
      </c>
      <c r="H274" s="18">
        <v>935</v>
      </c>
      <c r="I274" s="18">
        <v>850</v>
      </c>
      <c r="M274" s="194">
        <f t="shared" si="8"/>
        <v>935</v>
      </c>
      <c r="N274" s="17" t="str">
        <f t="shared" si="9"/>
        <v>〇</v>
      </c>
    </row>
    <row r="275" spans="1:14">
      <c r="A275" s="16">
        <v>264</v>
      </c>
      <c r="B275" s="17">
        <v>4</v>
      </c>
      <c r="C275" s="25" t="s">
        <v>293</v>
      </c>
      <c r="D275" s="13">
        <v>45034</v>
      </c>
      <c r="E275" s="14">
        <v>4931187450349</v>
      </c>
      <c r="F275" s="27" t="s">
        <v>297</v>
      </c>
      <c r="H275" s="18">
        <v>935</v>
      </c>
      <c r="I275" s="18">
        <v>850</v>
      </c>
      <c r="M275" s="194">
        <f t="shared" si="8"/>
        <v>935</v>
      </c>
      <c r="N275" s="17" t="str">
        <f t="shared" si="9"/>
        <v>〇</v>
      </c>
    </row>
    <row r="276" spans="1:14">
      <c r="A276" s="16">
        <v>265</v>
      </c>
      <c r="B276" s="17">
        <v>4</v>
      </c>
      <c r="C276" s="25" t="s">
        <v>293</v>
      </c>
      <c r="D276" s="13">
        <v>45040</v>
      </c>
      <c r="E276" s="14">
        <v>4931187450400</v>
      </c>
      <c r="F276" s="27" t="s">
        <v>298</v>
      </c>
      <c r="H276" s="18">
        <v>968</v>
      </c>
      <c r="I276" s="18">
        <v>880</v>
      </c>
      <c r="M276" s="194">
        <f t="shared" si="8"/>
        <v>968</v>
      </c>
      <c r="N276" s="17" t="str">
        <f t="shared" si="9"/>
        <v>〇</v>
      </c>
    </row>
    <row r="277" spans="1:14">
      <c r="A277" s="16">
        <v>266</v>
      </c>
      <c r="B277" s="17">
        <v>4</v>
      </c>
      <c r="C277" s="25" t="s">
        <v>293</v>
      </c>
      <c r="D277" s="13">
        <v>45056</v>
      </c>
      <c r="E277" s="14">
        <v>4931187450561</v>
      </c>
      <c r="F277" s="27" t="s">
        <v>299</v>
      </c>
      <c r="H277" s="18">
        <v>968</v>
      </c>
      <c r="I277" s="18">
        <v>880</v>
      </c>
      <c r="M277" s="194">
        <f t="shared" si="8"/>
        <v>968</v>
      </c>
      <c r="N277" s="17" t="str">
        <f t="shared" si="9"/>
        <v>〇</v>
      </c>
    </row>
    <row r="278" spans="1:14">
      <c r="A278" s="16">
        <v>267</v>
      </c>
      <c r="B278" s="17">
        <v>4</v>
      </c>
      <c r="C278" s="25" t="s">
        <v>293</v>
      </c>
      <c r="D278" s="13">
        <v>45062</v>
      </c>
      <c r="E278" s="14">
        <v>4931187450622</v>
      </c>
      <c r="F278" s="27" t="s">
        <v>300</v>
      </c>
      <c r="H278" s="18">
        <v>968</v>
      </c>
      <c r="I278" s="18">
        <v>880</v>
      </c>
      <c r="M278" s="194">
        <f t="shared" si="8"/>
        <v>968</v>
      </c>
      <c r="N278" s="17" t="str">
        <f t="shared" si="9"/>
        <v>〇</v>
      </c>
    </row>
    <row r="279" spans="1:14">
      <c r="A279" s="16">
        <v>268</v>
      </c>
      <c r="B279" s="17">
        <v>4</v>
      </c>
      <c r="C279" s="25" t="s">
        <v>293</v>
      </c>
      <c r="D279" s="13">
        <v>46010</v>
      </c>
      <c r="E279" s="14">
        <v>4931187460102</v>
      </c>
      <c r="F279" s="27" t="s">
        <v>301</v>
      </c>
      <c r="H279" s="18">
        <v>2530</v>
      </c>
      <c r="I279" s="18">
        <v>2300</v>
      </c>
      <c r="M279" s="194">
        <f t="shared" si="8"/>
        <v>2530</v>
      </c>
      <c r="N279" s="17" t="str">
        <f t="shared" si="9"/>
        <v>〇</v>
      </c>
    </row>
    <row r="280" spans="1:14">
      <c r="A280" s="16">
        <v>269</v>
      </c>
      <c r="B280" s="17">
        <v>4</v>
      </c>
      <c r="C280" s="25" t="s">
        <v>293</v>
      </c>
      <c r="D280" s="13">
        <v>46030</v>
      </c>
      <c r="E280" s="14">
        <v>4931187460300</v>
      </c>
      <c r="F280" s="27" t="s">
        <v>301</v>
      </c>
      <c r="G280" s="25" t="s">
        <v>302</v>
      </c>
      <c r="H280" s="18">
        <v>3300</v>
      </c>
      <c r="K280" s="201" t="s">
        <v>996</v>
      </c>
      <c r="M280" s="194">
        <f t="shared" si="8"/>
        <v>0</v>
      </c>
      <c r="N280" s="17" t="str">
        <f t="shared" si="9"/>
        <v>ＮＧ</v>
      </c>
    </row>
    <row r="281" spans="1:14">
      <c r="A281" s="16">
        <v>270</v>
      </c>
      <c r="B281" s="17">
        <v>4</v>
      </c>
      <c r="C281" s="25" t="s">
        <v>293</v>
      </c>
      <c r="D281" s="13">
        <v>46031</v>
      </c>
      <c r="E281" s="14">
        <v>4931187460317</v>
      </c>
      <c r="F281" s="27" t="s">
        <v>303</v>
      </c>
      <c r="G281" s="25" t="s">
        <v>304</v>
      </c>
      <c r="H281" s="18">
        <v>3300</v>
      </c>
      <c r="K281" s="201" t="s">
        <v>996</v>
      </c>
      <c r="M281" s="194">
        <f t="shared" si="8"/>
        <v>0</v>
      </c>
      <c r="N281" s="17" t="str">
        <f t="shared" si="9"/>
        <v>ＮＧ</v>
      </c>
    </row>
    <row r="282" spans="1:14">
      <c r="A282" s="16">
        <v>271</v>
      </c>
      <c r="B282" s="17">
        <v>4</v>
      </c>
      <c r="C282" s="25" t="s">
        <v>293</v>
      </c>
      <c r="D282" s="13">
        <v>46082</v>
      </c>
      <c r="E282" s="14">
        <v>4931187460829</v>
      </c>
      <c r="F282" s="27" t="s">
        <v>305</v>
      </c>
      <c r="H282" s="18">
        <v>11000</v>
      </c>
      <c r="I282" s="18">
        <v>10000</v>
      </c>
      <c r="M282" s="194">
        <f t="shared" si="8"/>
        <v>11000</v>
      </c>
      <c r="N282" s="17" t="str">
        <f t="shared" si="9"/>
        <v>〇</v>
      </c>
    </row>
    <row r="283" spans="1:14">
      <c r="A283" s="16">
        <v>272</v>
      </c>
      <c r="B283" s="17">
        <v>4</v>
      </c>
      <c r="C283" s="25" t="s">
        <v>293</v>
      </c>
      <c r="D283" s="13">
        <v>46117</v>
      </c>
      <c r="E283" s="14">
        <v>4931187461178</v>
      </c>
      <c r="F283" s="27" t="s">
        <v>306</v>
      </c>
      <c r="H283" s="18">
        <v>2970</v>
      </c>
      <c r="I283" s="18">
        <v>2700</v>
      </c>
      <c r="K283" s="196" t="s">
        <v>1009</v>
      </c>
      <c r="M283" s="194">
        <f t="shared" si="8"/>
        <v>2970</v>
      </c>
      <c r="N283" s="17" t="str">
        <f t="shared" si="9"/>
        <v>〇</v>
      </c>
    </row>
    <row r="284" spans="1:14">
      <c r="A284" s="16">
        <v>273</v>
      </c>
      <c r="B284" s="17">
        <v>4</v>
      </c>
      <c r="C284" s="25" t="s">
        <v>293</v>
      </c>
      <c r="D284" s="13">
        <v>46140</v>
      </c>
      <c r="E284" s="14">
        <v>4931187461406</v>
      </c>
      <c r="F284" s="27" t="s">
        <v>307</v>
      </c>
      <c r="G284" s="25" t="s">
        <v>308</v>
      </c>
      <c r="H284" s="18">
        <v>3850</v>
      </c>
      <c r="K284" s="201" t="s">
        <v>996</v>
      </c>
      <c r="M284" s="194">
        <f t="shared" si="8"/>
        <v>0</v>
      </c>
      <c r="N284" s="17" t="str">
        <f t="shared" si="9"/>
        <v>ＮＧ</v>
      </c>
    </row>
    <row r="285" spans="1:14">
      <c r="A285" s="16">
        <v>274</v>
      </c>
      <c r="B285" s="17">
        <v>4</v>
      </c>
      <c r="C285" s="172" t="s">
        <v>293</v>
      </c>
      <c r="D285" s="173">
        <v>46216</v>
      </c>
      <c r="E285" s="174">
        <v>4931187462168</v>
      </c>
      <c r="F285" s="175" t="s">
        <v>309</v>
      </c>
      <c r="G285" s="172"/>
      <c r="H285" s="176">
        <v>8800</v>
      </c>
      <c r="I285" s="176">
        <v>8000</v>
      </c>
      <c r="K285" s="196" t="s">
        <v>1031</v>
      </c>
      <c r="M285" s="194">
        <f t="shared" si="8"/>
        <v>8800</v>
      </c>
      <c r="N285" s="17" t="str">
        <f t="shared" si="9"/>
        <v>〇</v>
      </c>
    </row>
    <row r="286" spans="1:14">
      <c r="A286" s="16">
        <v>275</v>
      </c>
      <c r="B286" s="17">
        <v>4</v>
      </c>
      <c r="C286" s="25" t="s">
        <v>293</v>
      </c>
      <c r="D286" s="13">
        <v>46333</v>
      </c>
      <c r="E286" s="14">
        <v>4931187463332</v>
      </c>
      <c r="F286" s="27" t="s">
        <v>310</v>
      </c>
      <c r="H286" s="18">
        <v>3630</v>
      </c>
      <c r="I286" s="18">
        <v>3300</v>
      </c>
      <c r="M286" s="194">
        <f t="shared" si="8"/>
        <v>3630</v>
      </c>
      <c r="N286" s="17" t="str">
        <f t="shared" si="9"/>
        <v>〇</v>
      </c>
    </row>
    <row r="287" spans="1:14">
      <c r="A287" s="16">
        <v>276</v>
      </c>
      <c r="B287" s="17">
        <v>4</v>
      </c>
      <c r="C287" s="25" t="s">
        <v>293</v>
      </c>
      <c r="D287" s="13">
        <v>46418</v>
      </c>
      <c r="E287" s="14">
        <v>4931187464186</v>
      </c>
      <c r="F287" s="27" t="s">
        <v>311</v>
      </c>
      <c r="H287" s="18">
        <v>14674</v>
      </c>
      <c r="I287" s="18">
        <v>13340</v>
      </c>
      <c r="M287" s="194">
        <f t="shared" si="8"/>
        <v>14674</v>
      </c>
      <c r="N287" s="17" t="str">
        <f t="shared" si="9"/>
        <v>〇</v>
      </c>
    </row>
    <row r="288" spans="1:14">
      <c r="A288" s="16">
        <v>277</v>
      </c>
      <c r="B288" s="17">
        <v>4</v>
      </c>
      <c r="C288" s="25" t="s">
        <v>293</v>
      </c>
      <c r="D288" s="13">
        <v>46424</v>
      </c>
      <c r="E288" s="14">
        <v>4931187464247</v>
      </c>
      <c r="F288" s="27" t="s">
        <v>312</v>
      </c>
      <c r="H288" s="18">
        <v>18920</v>
      </c>
      <c r="I288" s="18">
        <v>17200</v>
      </c>
      <c r="M288" s="194">
        <f t="shared" si="8"/>
        <v>18920</v>
      </c>
      <c r="N288" s="17" t="str">
        <f t="shared" si="9"/>
        <v>〇</v>
      </c>
    </row>
    <row r="289" spans="1:14">
      <c r="A289" s="16">
        <v>278</v>
      </c>
      <c r="B289" s="17">
        <v>4</v>
      </c>
      <c r="C289" s="25" t="s">
        <v>293</v>
      </c>
      <c r="D289" s="13">
        <v>46430</v>
      </c>
      <c r="E289" s="14">
        <v>4931187464308</v>
      </c>
      <c r="F289" s="27" t="s">
        <v>311</v>
      </c>
      <c r="G289" s="25" t="s">
        <v>313</v>
      </c>
      <c r="H289" s="18">
        <v>24200</v>
      </c>
      <c r="K289" s="201" t="s">
        <v>996</v>
      </c>
      <c r="M289" s="194">
        <f t="shared" si="8"/>
        <v>0</v>
      </c>
      <c r="N289" s="17" t="str">
        <f t="shared" si="9"/>
        <v>ＮＧ</v>
      </c>
    </row>
    <row r="290" spans="1:14">
      <c r="A290" s="16">
        <v>279</v>
      </c>
      <c r="B290" s="17">
        <v>4</v>
      </c>
      <c r="C290" s="25" t="s">
        <v>293</v>
      </c>
      <c r="D290" s="13">
        <v>46431</v>
      </c>
      <c r="E290" s="14">
        <v>4931187464315</v>
      </c>
      <c r="F290" s="27" t="s">
        <v>314</v>
      </c>
      <c r="G290" s="25" t="s">
        <v>315</v>
      </c>
      <c r="H290" s="18">
        <v>24200</v>
      </c>
      <c r="I290" s="18">
        <v>22000</v>
      </c>
      <c r="M290" s="194">
        <f t="shared" si="8"/>
        <v>24200</v>
      </c>
      <c r="N290" s="17" t="str">
        <f t="shared" si="9"/>
        <v>〇</v>
      </c>
    </row>
    <row r="291" spans="1:14">
      <c r="A291" s="16">
        <v>280</v>
      </c>
      <c r="B291" s="17">
        <v>4</v>
      </c>
      <c r="C291" s="25" t="s">
        <v>293</v>
      </c>
      <c r="D291" s="13">
        <v>46432</v>
      </c>
      <c r="E291" s="14">
        <v>4931187464322</v>
      </c>
      <c r="F291" s="27" t="s">
        <v>316</v>
      </c>
      <c r="G291" s="25" t="s">
        <v>317</v>
      </c>
      <c r="H291" s="18">
        <v>13200</v>
      </c>
      <c r="K291" s="201" t="s">
        <v>996</v>
      </c>
      <c r="M291" s="194">
        <f t="shared" si="8"/>
        <v>0</v>
      </c>
      <c r="N291" s="17" t="str">
        <f t="shared" si="9"/>
        <v>ＮＧ</v>
      </c>
    </row>
    <row r="292" spans="1:14">
      <c r="A292" s="16">
        <v>281</v>
      </c>
      <c r="B292" s="17">
        <v>4</v>
      </c>
      <c r="C292" s="25" t="s">
        <v>293</v>
      </c>
      <c r="D292" s="13">
        <v>46433</v>
      </c>
      <c r="E292" s="14">
        <v>4931187464339</v>
      </c>
      <c r="F292" s="27" t="s">
        <v>318</v>
      </c>
      <c r="G292" s="25" t="s">
        <v>319</v>
      </c>
      <c r="H292" s="18">
        <v>6050</v>
      </c>
      <c r="I292" s="18">
        <v>5500</v>
      </c>
      <c r="K292" s="196" t="s">
        <v>1016</v>
      </c>
      <c r="M292" s="194">
        <f t="shared" si="8"/>
        <v>6050</v>
      </c>
      <c r="N292" s="17" t="str">
        <f t="shared" si="9"/>
        <v>〇</v>
      </c>
    </row>
    <row r="293" spans="1:14">
      <c r="A293" s="16">
        <v>282</v>
      </c>
      <c r="B293" s="17">
        <v>4</v>
      </c>
      <c r="C293" s="25" t="s">
        <v>293</v>
      </c>
      <c r="D293" s="55">
        <v>46434</v>
      </c>
      <c r="E293" s="56">
        <v>4931187464346</v>
      </c>
      <c r="F293" s="57" t="s">
        <v>320</v>
      </c>
      <c r="G293" s="58" t="s">
        <v>321</v>
      </c>
      <c r="H293" s="59">
        <v>12100</v>
      </c>
      <c r="I293" s="59"/>
      <c r="J293" s="60"/>
      <c r="K293" s="201" t="s">
        <v>996</v>
      </c>
      <c r="M293" s="194">
        <f t="shared" si="8"/>
        <v>0</v>
      </c>
      <c r="N293" s="17" t="str">
        <f t="shared" si="9"/>
        <v>ＮＧ</v>
      </c>
    </row>
    <row r="294" spans="1:14">
      <c r="A294" s="16">
        <v>283</v>
      </c>
      <c r="B294" s="17">
        <v>4</v>
      </c>
      <c r="C294" s="25" t="s">
        <v>293</v>
      </c>
      <c r="D294" s="13">
        <v>46470</v>
      </c>
      <c r="E294" s="14">
        <v>4931187464704</v>
      </c>
      <c r="F294" s="27" t="s">
        <v>322</v>
      </c>
      <c r="G294" s="25" t="s">
        <v>323</v>
      </c>
      <c r="H294" s="18">
        <v>10780</v>
      </c>
      <c r="K294" s="201" t="s">
        <v>996</v>
      </c>
      <c r="M294" s="194">
        <f t="shared" si="8"/>
        <v>0</v>
      </c>
      <c r="N294" s="17" t="str">
        <f t="shared" si="9"/>
        <v>ＮＧ</v>
      </c>
    </row>
    <row r="295" spans="1:14">
      <c r="A295" s="16">
        <v>284</v>
      </c>
      <c r="B295" s="17">
        <v>4</v>
      </c>
      <c r="C295" s="25" t="s">
        <v>293</v>
      </c>
      <c r="D295" s="13">
        <v>46474</v>
      </c>
      <c r="E295" s="14">
        <v>4931187464742</v>
      </c>
      <c r="F295" s="27" t="s">
        <v>324</v>
      </c>
      <c r="H295" s="18">
        <v>8030</v>
      </c>
      <c r="I295" s="18">
        <v>7300</v>
      </c>
      <c r="M295" s="194">
        <f t="shared" si="8"/>
        <v>8030</v>
      </c>
      <c r="N295" s="17" t="str">
        <f t="shared" si="9"/>
        <v>〇</v>
      </c>
    </row>
    <row r="296" spans="1:14">
      <c r="A296" s="16">
        <v>285</v>
      </c>
      <c r="B296" s="17">
        <v>4</v>
      </c>
      <c r="C296" s="25" t="s">
        <v>293</v>
      </c>
      <c r="D296" s="13">
        <v>46480</v>
      </c>
      <c r="E296" s="14">
        <v>4931187464803</v>
      </c>
      <c r="F296" s="27" t="s">
        <v>322</v>
      </c>
      <c r="H296" s="18">
        <v>8800</v>
      </c>
      <c r="I296" s="18">
        <v>8000</v>
      </c>
      <c r="M296" s="194">
        <f t="shared" si="8"/>
        <v>8800</v>
      </c>
      <c r="N296" s="17" t="str">
        <f t="shared" si="9"/>
        <v>〇</v>
      </c>
    </row>
    <row r="297" spans="1:14">
      <c r="A297" s="16">
        <v>286</v>
      </c>
      <c r="B297" s="17">
        <v>4</v>
      </c>
      <c r="C297" s="25" t="s">
        <v>293</v>
      </c>
      <c r="D297" s="13">
        <v>46490</v>
      </c>
      <c r="E297" s="14">
        <v>4931187464902</v>
      </c>
      <c r="F297" s="27" t="s">
        <v>325</v>
      </c>
      <c r="G297" s="25" t="s">
        <v>326</v>
      </c>
      <c r="H297" s="18">
        <v>2530</v>
      </c>
      <c r="K297" s="201" t="s">
        <v>996</v>
      </c>
      <c r="M297" s="194">
        <f t="shared" si="8"/>
        <v>0</v>
      </c>
      <c r="N297" s="17" t="str">
        <f t="shared" si="9"/>
        <v>ＮＧ</v>
      </c>
    </row>
    <row r="298" spans="1:14">
      <c r="A298" s="16">
        <v>287</v>
      </c>
      <c r="B298" s="17">
        <v>4</v>
      </c>
      <c r="C298" s="25" t="s">
        <v>293</v>
      </c>
      <c r="D298" s="13">
        <v>46491</v>
      </c>
      <c r="E298" s="14">
        <v>4931187464919</v>
      </c>
      <c r="F298" s="61" t="s">
        <v>909</v>
      </c>
      <c r="G298" s="25" t="s">
        <v>910</v>
      </c>
      <c r="H298" s="18">
        <v>2200</v>
      </c>
      <c r="K298" s="201" t="s">
        <v>996</v>
      </c>
      <c r="M298" s="194">
        <f t="shared" si="8"/>
        <v>0</v>
      </c>
      <c r="N298" s="17" t="str">
        <f t="shared" si="9"/>
        <v>ＮＧ</v>
      </c>
    </row>
    <row r="299" spans="1:14">
      <c r="A299" s="16">
        <v>288</v>
      </c>
      <c r="B299" s="17">
        <v>4</v>
      </c>
      <c r="C299" s="25" t="s">
        <v>293</v>
      </c>
      <c r="D299" s="13">
        <v>46492</v>
      </c>
      <c r="E299" s="14">
        <v>4931187464926</v>
      </c>
      <c r="F299" s="27" t="s">
        <v>327</v>
      </c>
      <c r="G299" s="25" t="s">
        <v>328</v>
      </c>
      <c r="H299" s="18">
        <v>3850</v>
      </c>
      <c r="K299" s="201" t="s">
        <v>996</v>
      </c>
      <c r="M299" s="194">
        <f t="shared" si="8"/>
        <v>0</v>
      </c>
      <c r="N299" s="17" t="str">
        <f t="shared" si="9"/>
        <v>ＮＧ</v>
      </c>
    </row>
    <row r="300" spans="1:14">
      <c r="A300" s="16">
        <v>289</v>
      </c>
      <c r="B300" s="17">
        <v>4</v>
      </c>
      <c r="C300" s="25" t="s">
        <v>293</v>
      </c>
      <c r="D300" s="13">
        <v>46493</v>
      </c>
      <c r="F300" s="61" t="s">
        <v>911</v>
      </c>
      <c r="G300" s="25" t="s">
        <v>912</v>
      </c>
      <c r="H300" s="18">
        <v>3300</v>
      </c>
      <c r="K300" s="201" t="s">
        <v>996</v>
      </c>
      <c r="M300" s="194">
        <f t="shared" si="8"/>
        <v>0</v>
      </c>
      <c r="N300" s="17" t="str">
        <f t="shared" si="9"/>
        <v>ＮＧ</v>
      </c>
    </row>
    <row r="301" spans="1:14">
      <c r="A301" s="16">
        <v>290</v>
      </c>
      <c r="B301" s="17">
        <v>4</v>
      </c>
      <c r="C301" s="25" t="s">
        <v>293</v>
      </c>
      <c r="D301" s="13">
        <v>46515</v>
      </c>
      <c r="E301" s="14">
        <v>4931187465152</v>
      </c>
      <c r="F301" s="27" t="s">
        <v>329</v>
      </c>
      <c r="H301" s="18">
        <v>1540</v>
      </c>
      <c r="I301" s="18">
        <v>1400</v>
      </c>
      <c r="M301" s="194">
        <f t="shared" si="8"/>
        <v>1540</v>
      </c>
      <c r="N301" s="17" t="str">
        <f t="shared" si="9"/>
        <v>〇</v>
      </c>
    </row>
    <row r="302" spans="1:14">
      <c r="A302" s="16">
        <v>291</v>
      </c>
      <c r="B302" s="17">
        <v>4</v>
      </c>
      <c r="C302" s="25" t="s">
        <v>293</v>
      </c>
      <c r="D302" s="13">
        <v>46537</v>
      </c>
      <c r="E302" s="14">
        <v>4931187465374</v>
      </c>
      <c r="F302" s="27" t="s">
        <v>330</v>
      </c>
      <c r="H302" s="18">
        <v>2090</v>
      </c>
      <c r="I302" s="18">
        <v>1900</v>
      </c>
      <c r="M302" s="194">
        <f t="shared" si="8"/>
        <v>2090</v>
      </c>
      <c r="N302" s="17" t="str">
        <f t="shared" si="9"/>
        <v>〇</v>
      </c>
    </row>
    <row r="303" spans="1:14">
      <c r="A303" s="16">
        <v>292</v>
      </c>
      <c r="B303" s="187">
        <v>5</v>
      </c>
      <c r="C303" s="190" t="s">
        <v>331</v>
      </c>
      <c r="D303" s="188">
        <v>50061</v>
      </c>
      <c r="E303" s="191">
        <v>4931187500617</v>
      </c>
      <c r="F303" s="193" t="s">
        <v>332</v>
      </c>
      <c r="G303" s="190"/>
      <c r="H303" s="186">
        <v>792</v>
      </c>
      <c r="I303" s="186">
        <v>720</v>
      </c>
      <c r="J303" s="187"/>
      <c r="K303" s="200" t="s">
        <v>1070</v>
      </c>
      <c r="M303" s="194">
        <f t="shared" si="8"/>
        <v>792</v>
      </c>
      <c r="N303" s="17" t="str">
        <f t="shared" si="9"/>
        <v>〇</v>
      </c>
    </row>
    <row r="304" spans="1:14">
      <c r="A304" s="16">
        <v>293</v>
      </c>
      <c r="B304" s="187">
        <v>5</v>
      </c>
      <c r="C304" s="190" t="s">
        <v>331</v>
      </c>
      <c r="D304" s="188">
        <v>50077</v>
      </c>
      <c r="E304" s="191">
        <v>4931187500778</v>
      </c>
      <c r="F304" s="193" t="s">
        <v>333</v>
      </c>
      <c r="G304" s="190"/>
      <c r="H304" s="186">
        <v>792</v>
      </c>
      <c r="I304" s="186">
        <v>720</v>
      </c>
      <c r="J304" s="187"/>
      <c r="K304" s="200" t="s">
        <v>1070</v>
      </c>
      <c r="M304" s="194">
        <f t="shared" si="8"/>
        <v>792</v>
      </c>
      <c r="N304" s="17" t="str">
        <f t="shared" si="9"/>
        <v>〇</v>
      </c>
    </row>
    <row r="305" spans="1:14">
      <c r="A305" s="16">
        <v>294</v>
      </c>
      <c r="B305" s="187">
        <v>5</v>
      </c>
      <c r="C305" s="190" t="s">
        <v>331</v>
      </c>
      <c r="D305" s="188">
        <v>50099</v>
      </c>
      <c r="E305" s="191">
        <v>4931187500990</v>
      </c>
      <c r="F305" s="193" t="s">
        <v>334</v>
      </c>
      <c r="G305" s="190"/>
      <c r="H305" s="186">
        <v>792</v>
      </c>
      <c r="I305" s="186">
        <v>720</v>
      </c>
      <c r="J305" s="187"/>
      <c r="K305" s="200" t="s">
        <v>1070</v>
      </c>
      <c r="M305" s="194">
        <f t="shared" si="8"/>
        <v>792</v>
      </c>
      <c r="N305" s="17" t="str">
        <f t="shared" si="9"/>
        <v>〇</v>
      </c>
    </row>
    <row r="306" spans="1:14">
      <c r="A306" s="16">
        <v>295</v>
      </c>
      <c r="B306" s="187">
        <v>5</v>
      </c>
      <c r="C306" s="190" t="s">
        <v>331</v>
      </c>
      <c r="D306" s="188">
        <v>50102</v>
      </c>
      <c r="E306" s="191">
        <v>4931187501027</v>
      </c>
      <c r="F306" s="193" t="s">
        <v>335</v>
      </c>
      <c r="G306" s="190"/>
      <c r="H306" s="186">
        <v>792</v>
      </c>
      <c r="I306" s="186">
        <v>720</v>
      </c>
      <c r="J306" s="187"/>
      <c r="K306" s="200" t="s">
        <v>1070</v>
      </c>
      <c r="M306" s="194">
        <f t="shared" si="8"/>
        <v>792</v>
      </c>
      <c r="N306" s="17" t="str">
        <f t="shared" si="9"/>
        <v>〇</v>
      </c>
    </row>
    <row r="307" spans="1:14">
      <c r="A307" s="16">
        <v>296</v>
      </c>
      <c r="B307" s="17">
        <v>5</v>
      </c>
      <c r="C307" s="25" t="s">
        <v>331</v>
      </c>
      <c r="D307" s="13">
        <v>50110</v>
      </c>
      <c r="E307" s="14">
        <v>4931187501102</v>
      </c>
      <c r="F307" s="27" t="s">
        <v>336</v>
      </c>
      <c r="G307" s="25" t="s">
        <v>337</v>
      </c>
      <c r="H307" s="18">
        <v>385</v>
      </c>
      <c r="I307" s="18">
        <v>350</v>
      </c>
      <c r="M307" s="194">
        <f t="shared" si="8"/>
        <v>385</v>
      </c>
      <c r="N307" s="17" t="str">
        <f t="shared" si="9"/>
        <v>〇</v>
      </c>
    </row>
    <row r="308" spans="1:14">
      <c r="A308" s="16">
        <v>297</v>
      </c>
      <c r="B308" s="17">
        <v>5</v>
      </c>
      <c r="C308" s="25" t="s">
        <v>331</v>
      </c>
      <c r="D308" s="13">
        <v>50111</v>
      </c>
      <c r="E308" s="14">
        <v>4931187501119</v>
      </c>
      <c r="F308" s="27" t="s">
        <v>338</v>
      </c>
      <c r="G308" s="25" t="s">
        <v>339</v>
      </c>
      <c r="H308" s="18">
        <v>385</v>
      </c>
      <c r="I308" s="18">
        <v>350</v>
      </c>
      <c r="M308" s="194">
        <f t="shared" si="8"/>
        <v>385</v>
      </c>
      <c r="N308" s="17" t="str">
        <f t="shared" si="9"/>
        <v>〇</v>
      </c>
    </row>
    <row r="309" spans="1:14">
      <c r="A309" s="16">
        <v>298</v>
      </c>
      <c r="B309" s="17">
        <v>5</v>
      </c>
      <c r="C309" s="25" t="s">
        <v>331</v>
      </c>
      <c r="D309" s="13">
        <v>50112</v>
      </c>
      <c r="E309" s="14">
        <v>4931187501126</v>
      </c>
      <c r="F309" s="27" t="s">
        <v>340</v>
      </c>
      <c r="G309" s="25" t="s">
        <v>341</v>
      </c>
      <c r="H309" s="18">
        <v>418</v>
      </c>
      <c r="I309" s="18">
        <v>380</v>
      </c>
      <c r="M309" s="194">
        <f t="shared" si="8"/>
        <v>418</v>
      </c>
      <c r="N309" s="17" t="str">
        <f t="shared" si="9"/>
        <v>〇</v>
      </c>
    </row>
    <row r="310" spans="1:14">
      <c r="A310" s="16">
        <v>299</v>
      </c>
      <c r="B310" s="187">
        <v>5</v>
      </c>
      <c r="C310" s="190" t="s">
        <v>331</v>
      </c>
      <c r="D310" s="188">
        <v>50113</v>
      </c>
      <c r="E310" s="191">
        <v>4931187501133</v>
      </c>
      <c r="F310" s="193" t="s">
        <v>342</v>
      </c>
      <c r="G310" s="190" t="s">
        <v>343</v>
      </c>
      <c r="H310" s="186">
        <v>550</v>
      </c>
      <c r="I310" s="186">
        <v>500</v>
      </c>
      <c r="J310" s="187"/>
      <c r="K310" s="200" t="s">
        <v>1070</v>
      </c>
      <c r="M310" s="194">
        <f t="shared" si="8"/>
        <v>550</v>
      </c>
      <c r="N310" s="17" t="str">
        <f t="shared" si="9"/>
        <v>〇</v>
      </c>
    </row>
    <row r="311" spans="1:14">
      <c r="A311" s="16">
        <v>300</v>
      </c>
      <c r="B311" s="17">
        <v>5</v>
      </c>
      <c r="C311" s="25" t="s">
        <v>331</v>
      </c>
      <c r="D311" s="13">
        <v>50217</v>
      </c>
      <c r="E311" s="14">
        <v>4931187502178</v>
      </c>
      <c r="F311" s="27" t="s">
        <v>344</v>
      </c>
      <c r="H311" s="18">
        <v>187</v>
      </c>
      <c r="I311" s="18">
        <v>170</v>
      </c>
      <c r="M311" s="194">
        <f t="shared" si="8"/>
        <v>187</v>
      </c>
      <c r="N311" s="17" t="str">
        <f t="shared" si="9"/>
        <v>〇</v>
      </c>
    </row>
    <row r="312" spans="1:14">
      <c r="A312" s="16">
        <v>301</v>
      </c>
      <c r="B312" s="17">
        <v>5</v>
      </c>
      <c r="C312" s="25" t="s">
        <v>331</v>
      </c>
      <c r="D312" s="13">
        <v>50223</v>
      </c>
      <c r="E312" s="14">
        <v>4931187502239</v>
      </c>
      <c r="F312" s="27" t="s">
        <v>345</v>
      </c>
      <c r="H312" s="18">
        <v>187</v>
      </c>
      <c r="I312" s="18">
        <v>170</v>
      </c>
      <c r="M312" s="194">
        <f t="shared" si="8"/>
        <v>187</v>
      </c>
      <c r="N312" s="17" t="str">
        <f t="shared" si="9"/>
        <v>〇</v>
      </c>
    </row>
    <row r="313" spans="1:14">
      <c r="A313" s="16">
        <v>302</v>
      </c>
      <c r="B313" s="17">
        <v>5</v>
      </c>
      <c r="C313" s="25" t="s">
        <v>331</v>
      </c>
      <c r="D313" s="13">
        <v>50239</v>
      </c>
      <c r="E313" s="14">
        <v>4931187502390</v>
      </c>
      <c r="F313" s="27" t="s">
        <v>346</v>
      </c>
      <c r="H313" s="18">
        <v>187</v>
      </c>
      <c r="I313" s="18">
        <v>170</v>
      </c>
      <c r="M313" s="194">
        <f t="shared" si="8"/>
        <v>187</v>
      </c>
      <c r="N313" s="17" t="str">
        <f t="shared" si="9"/>
        <v>〇</v>
      </c>
    </row>
    <row r="314" spans="1:14">
      <c r="A314" s="16">
        <v>303</v>
      </c>
      <c r="B314" s="17">
        <v>5</v>
      </c>
      <c r="C314" s="25" t="s">
        <v>331</v>
      </c>
      <c r="D314" s="13">
        <v>50337</v>
      </c>
      <c r="E314" s="14">
        <v>4931187503373</v>
      </c>
      <c r="F314" s="27" t="s">
        <v>347</v>
      </c>
      <c r="H314" s="18">
        <v>187</v>
      </c>
      <c r="I314" s="18">
        <v>170</v>
      </c>
      <c r="M314" s="194">
        <f t="shared" si="8"/>
        <v>187</v>
      </c>
      <c r="N314" s="17" t="str">
        <f t="shared" si="9"/>
        <v>〇</v>
      </c>
    </row>
    <row r="315" spans="1:14">
      <c r="A315" s="16">
        <v>304</v>
      </c>
      <c r="B315" s="17">
        <v>5</v>
      </c>
      <c r="C315" s="25" t="s">
        <v>331</v>
      </c>
      <c r="D315" s="13">
        <v>50361</v>
      </c>
      <c r="E315" s="14">
        <v>4931187503618</v>
      </c>
      <c r="F315" s="27" t="s">
        <v>348</v>
      </c>
      <c r="H315" s="18">
        <v>220</v>
      </c>
      <c r="I315" s="18">
        <v>200</v>
      </c>
      <c r="M315" s="194">
        <f t="shared" si="8"/>
        <v>220</v>
      </c>
      <c r="N315" s="17" t="str">
        <f t="shared" si="9"/>
        <v>〇</v>
      </c>
    </row>
    <row r="316" spans="1:14">
      <c r="A316" s="16">
        <v>305</v>
      </c>
      <c r="B316" s="17">
        <v>5</v>
      </c>
      <c r="C316" s="190" t="s">
        <v>331</v>
      </c>
      <c r="D316" s="188">
        <v>50419</v>
      </c>
      <c r="E316" s="191">
        <v>4931187504196</v>
      </c>
      <c r="F316" s="193" t="s">
        <v>349</v>
      </c>
      <c r="G316" s="190"/>
      <c r="H316" s="186">
        <v>242</v>
      </c>
      <c r="I316" s="186">
        <v>220</v>
      </c>
      <c r="J316" s="187"/>
      <c r="K316" s="197" t="s">
        <v>1061</v>
      </c>
      <c r="M316" s="194">
        <f t="shared" si="8"/>
        <v>242</v>
      </c>
      <c r="N316" s="17" t="str">
        <f t="shared" si="9"/>
        <v>〇</v>
      </c>
    </row>
    <row r="317" spans="1:14">
      <c r="A317" s="24">
        <v>306</v>
      </c>
      <c r="B317" s="17">
        <v>5</v>
      </c>
      <c r="C317" s="25" t="s">
        <v>331</v>
      </c>
      <c r="D317" s="13">
        <v>50425</v>
      </c>
      <c r="E317" s="14">
        <v>4931187504257</v>
      </c>
      <c r="F317" s="27" t="s">
        <v>350</v>
      </c>
      <c r="H317" s="18">
        <v>220</v>
      </c>
      <c r="I317" s="18">
        <v>200</v>
      </c>
      <c r="M317" s="194">
        <f t="shared" si="8"/>
        <v>220</v>
      </c>
      <c r="N317" s="17" t="str">
        <f t="shared" si="9"/>
        <v>〇</v>
      </c>
    </row>
    <row r="318" spans="1:14">
      <c r="A318" s="16">
        <v>310</v>
      </c>
      <c r="B318" s="17">
        <v>5</v>
      </c>
      <c r="C318" s="25" t="s">
        <v>331</v>
      </c>
      <c r="D318" s="13">
        <v>50641</v>
      </c>
      <c r="E318" s="14">
        <v>4931187506411</v>
      </c>
      <c r="F318" s="27" t="s">
        <v>351</v>
      </c>
      <c r="H318" s="18">
        <v>330</v>
      </c>
      <c r="I318" s="18">
        <v>300</v>
      </c>
      <c r="M318" s="194">
        <f t="shared" si="8"/>
        <v>330</v>
      </c>
      <c r="N318" s="17" t="str">
        <f t="shared" si="9"/>
        <v>〇</v>
      </c>
    </row>
    <row r="319" spans="1:14">
      <c r="A319" s="16">
        <v>311</v>
      </c>
      <c r="B319" s="17">
        <v>5</v>
      </c>
      <c r="C319" s="25" t="s">
        <v>331</v>
      </c>
      <c r="D319" s="13">
        <v>50658</v>
      </c>
      <c r="E319" s="14">
        <v>4931187506589</v>
      </c>
      <c r="F319" s="27" t="s">
        <v>352</v>
      </c>
      <c r="H319" s="18">
        <v>440</v>
      </c>
      <c r="I319" s="18">
        <v>400</v>
      </c>
      <c r="M319" s="194">
        <f t="shared" si="8"/>
        <v>440</v>
      </c>
      <c r="N319" s="17" t="str">
        <f t="shared" si="9"/>
        <v>〇</v>
      </c>
    </row>
    <row r="320" spans="1:14">
      <c r="A320" s="16">
        <v>312</v>
      </c>
      <c r="B320" s="187">
        <v>5</v>
      </c>
      <c r="C320" s="190" t="s">
        <v>331</v>
      </c>
      <c r="D320" s="188">
        <v>50664</v>
      </c>
      <c r="E320" s="191">
        <v>4931187506640</v>
      </c>
      <c r="F320" s="193" t="s">
        <v>353</v>
      </c>
      <c r="G320" s="190"/>
      <c r="H320" s="186">
        <v>1012</v>
      </c>
      <c r="I320" s="186">
        <v>920</v>
      </c>
      <c r="J320" s="187"/>
      <c r="K320" s="197" t="s">
        <v>1061</v>
      </c>
      <c r="M320" s="194">
        <f t="shared" si="8"/>
        <v>1012</v>
      </c>
      <c r="N320" s="17" t="str">
        <f t="shared" si="9"/>
        <v>〇</v>
      </c>
    </row>
    <row r="321" spans="1:17">
      <c r="A321" s="16">
        <v>313</v>
      </c>
      <c r="B321" s="187">
        <v>5</v>
      </c>
      <c r="C321" s="190" t="s">
        <v>331</v>
      </c>
      <c r="D321" s="188">
        <v>50711</v>
      </c>
      <c r="E321" s="191">
        <v>4931187507111</v>
      </c>
      <c r="F321" s="193" t="s">
        <v>354</v>
      </c>
      <c r="G321" s="190"/>
      <c r="H321" s="186">
        <v>1012</v>
      </c>
      <c r="I321" s="186">
        <v>920</v>
      </c>
      <c r="J321" s="187"/>
      <c r="K321" s="197" t="s">
        <v>1061</v>
      </c>
      <c r="M321" s="194">
        <f t="shared" si="8"/>
        <v>1012</v>
      </c>
      <c r="N321" s="17" t="str">
        <f t="shared" si="9"/>
        <v>〇</v>
      </c>
    </row>
    <row r="322" spans="1:17">
      <c r="A322" s="16">
        <v>314</v>
      </c>
      <c r="B322" s="187">
        <v>5</v>
      </c>
      <c r="C322" s="190" t="s">
        <v>331</v>
      </c>
      <c r="D322" s="188">
        <v>50733</v>
      </c>
      <c r="E322" s="191">
        <v>4931187507333</v>
      </c>
      <c r="F322" s="193" t="s">
        <v>355</v>
      </c>
      <c r="G322" s="190"/>
      <c r="H322" s="186">
        <v>1012</v>
      </c>
      <c r="I322" s="186">
        <v>920</v>
      </c>
      <c r="J322" s="187"/>
      <c r="K322" s="197" t="s">
        <v>1061</v>
      </c>
      <c r="M322" s="194">
        <f t="shared" si="8"/>
        <v>1012</v>
      </c>
      <c r="N322" s="17" t="str">
        <f t="shared" si="9"/>
        <v>〇</v>
      </c>
    </row>
    <row r="323" spans="1:17">
      <c r="A323" s="16">
        <v>315</v>
      </c>
      <c r="B323" s="187">
        <v>5</v>
      </c>
      <c r="C323" s="190" t="s">
        <v>331</v>
      </c>
      <c r="D323" s="188">
        <v>50748</v>
      </c>
      <c r="E323" s="191">
        <v>4931187507487</v>
      </c>
      <c r="F323" s="193" t="s">
        <v>356</v>
      </c>
      <c r="G323" s="190"/>
      <c r="H323" s="186">
        <v>286</v>
      </c>
      <c r="I323" s="186">
        <v>260</v>
      </c>
      <c r="J323" s="187"/>
      <c r="K323" s="197" t="s">
        <v>1061</v>
      </c>
      <c r="M323" s="194">
        <f t="shared" si="8"/>
        <v>286</v>
      </c>
      <c r="N323" s="17" t="str">
        <f t="shared" si="9"/>
        <v>〇</v>
      </c>
    </row>
    <row r="324" spans="1:17">
      <c r="A324" s="16">
        <v>316</v>
      </c>
      <c r="B324" s="187">
        <v>5</v>
      </c>
      <c r="C324" s="190" t="s">
        <v>331</v>
      </c>
      <c r="D324" s="188">
        <v>50754</v>
      </c>
      <c r="E324" s="191">
        <v>4931187507548</v>
      </c>
      <c r="F324" s="193" t="s">
        <v>357</v>
      </c>
      <c r="G324" s="190"/>
      <c r="H324" s="186">
        <v>352</v>
      </c>
      <c r="I324" s="186">
        <v>320</v>
      </c>
      <c r="J324" s="187"/>
      <c r="K324" s="197" t="s">
        <v>1061</v>
      </c>
      <c r="M324" s="194">
        <f t="shared" si="8"/>
        <v>352</v>
      </c>
      <c r="N324" s="17" t="str">
        <f t="shared" si="9"/>
        <v>〇</v>
      </c>
    </row>
    <row r="325" spans="1:17">
      <c r="A325" s="24">
        <v>317</v>
      </c>
      <c r="B325" s="187">
        <v>5</v>
      </c>
      <c r="C325" s="190" t="s">
        <v>331</v>
      </c>
      <c r="D325" s="188">
        <v>50801</v>
      </c>
      <c r="E325" s="191">
        <v>4931187508019</v>
      </c>
      <c r="F325" s="193" t="s">
        <v>358</v>
      </c>
      <c r="G325" s="190"/>
      <c r="H325" s="186">
        <v>352</v>
      </c>
      <c r="I325" s="186">
        <v>320</v>
      </c>
      <c r="J325" s="187"/>
      <c r="K325" s="197" t="s">
        <v>1061</v>
      </c>
      <c r="M325" s="194">
        <f t="shared" si="8"/>
        <v>352</v>
      </c>
      <c r="N325" s="17" t="str">
        <f t="shared" si="9"/>
        <v>〇</v>
      </c>
    </row>
    <row r="326" spans="1:17" s="54" customFormat="1">
      <c r="A326" s="189">
        <v>319</v>
      </c>
      <c r="B326" s="187">
        <v>5</v>
      </c>
      <c r="C326" s="190" t="s">
        <v>331</v>
      </c>
      <c r="D326" s="188">
        <v>50839</v>
      </c>
      <c r="E326" s="191">
        <v>4931187508392</v>
      </c>
      <c r="F326" s="192" t="s">
        <v>972</v>
      </c>
      <c r="G326" s="190"/>
      <c r="H326" s="186">
        <v>880</v>
      </c>
      <c r="I326" s="186">
        <v>800</v>
      </c>
      <c r="J326" s="187"/>
      <c r="K326" s="197" t="s">
        <v>1061</v>
      </c>
      <c r="L326" s="13"/>
      <c r="M326" s="194">
        <f t="shared" si="8"/>
        <v>880</v>
      </c>
      <c r="N326" s="17" t="str">
        <f t="shared" si="9"/>
        <v>〇</v>
      </c>
      <c r="O326" s="13"/>
      <c r="P326" s="13"/>
      <c r="Q326" s="13"/>
    </row>
    <row r="327" spans="1:17" s="54" customFormat="1">
      <c r="A327" s="189">
        <v>320</v>
      </c>
      <c r="B327" s="187">
        <v>5</v>
      </c>
      <c r="C327" s="190" t="s">
        <v>331</v>
      </c>
      <c r="D327" s="188">
        <v>50845</v>
      </c>
      <c r="E327" s="191">
        <v>4931187508453</v>
      </c>
      <c r="F327" s="192" t="s">
        <v>973</v>
      </c>
      <c r="G327" s="190"/>
      <c r="H327" s="186">
        <v>880</v>
      </c>
      <c r="I327" s="186">
        <v>800</v>
      </c>
      <c r="J327" s="187"/>
      <c r="K327" s="197" t="s">
        <v>1061</v>
      </c>
      <c r="L327" s="13"/>
      <c r="M327" s="194">
        <f t="shared" si="8"/>
        <v>880</v>
      </c>
      <c r="N327" s="17" t="str">
        <f t="shared" si="9"/>
        <v>〇</v>
      </c>
      <c r="O327" s="13"/>
      <c r="P327" s="13"/>
      <c r="Q327" s="13"/>
    </row>
    <row r="328" spans="1:17" s="54" customFormat="1">
      <c r="A328" s="189">
        <v>322</v>
      </c>
      <c r="B328" s="187">
        <v>5</v>
      </c>
      <c r="C328" s="190" t="s">
        <v>331</v>
      </c>
      <c r="D328" s="188">
        <v>50873</v>
      </c>
      <c r="E328" s="191">
        <v>4931187508736</v>
      </c>
      <c r="F328" s="192" t="s">
        <v>974</v>
      </c>
      <c r="G328" s="190"/>
      <c r="H328" s="186">
        <v>880</v>
      </c>
      <c r="I328" s="186">
        <v>800</v>
      </c>
      <c r="J328" s="187"/>
      <c r="K328" s="197" t="s">
        <v>1061</v>
      </c>
      <c r="L328" s="13"/>
      <c r="M328" s="194">
        <f t="shared" si="8"/>
        <v>880</v>
      </c>
      <c r="N328" s="17" t="str">
        <f t="shared" si="9"/>
        <v>〇</v>
      </c>
      <c r="O328" s="13"/>
      <c r="P328" s="13"/>
      <c r="Q328" s="13"/>
    </row>
    <row r="329" spans="1:17" s="54" customFormat="1">
      <c r="A329" s="24"/>
      <c r="B329" s="203"/>
      <c r="C329" s="204" t="s">
        <v>331</v>
      </c>
      <c r="D329" s="205">
        <v>51166</v>
      </c>
      <c r="E329" s="206"/>
      <c r="F329" s="215" t="s">
        <v>1106</v>
      </c>
      <c r="G329" s="204"/>
      <c r="H329" s="207"/>
      <c r="I329" s="207"/>
      <c r="J329" s="203"/>
      <c r="K329" s="208"/>
      <c r="L329" s="13"/>
      <c r="M329" s="194"/>
      <c r="N329" s="17"/>
      <c r="O329" s="13"/>
      <c r="P329" s="13"/>
      <c r="Q329" s="13"/>
    </row>
    <row r="330" spans="1:17" s="54" customFormat="1">
      <c r="A330" s="145">
        <v>324</v>
      </c>
      <c r="B330" s="17">
        <v>5</v>
      </c>
      <c r="C330" s="25" t="s">
        <v>331</v>
      </c>
      <c r="D330" s="13">
        <v>51171</v>
      </c>
      <c r="E330" s="14">
        <v>4931187511712</v>
      </c>
      <c r="F330" s="146" t="s">
        <v>967</v>
      </c>
      <c r="G330" s="25"/>
      <c r="H330" s="142">
        <v>187</v>
      </c>
      <c r="I330" s="142">
        <v>170</v>
      </c>
      <c r="J330" s="17"/>
      <c r="K330" s="196"/>
      <c r="L330" s="13"/>
      <c r="M330" s="194">
        <f t="shared" si="8"/>
        <v>187</v>
      </c>
      <c r="N330" s="17" t="str">
        <f t="shared" si="9"/>
        <v>〇</v>
      </c>
      <c r="O330" s="13"/>
      <c r="P330" s="13"/>
      <c r="Q330" s="13"/>
    </row>
    <row r="331" spans="1:17" s="54" customFormat="1">
      <c r="A331" s="145">
        <v>325</v>
      </c>
      <c r="B331" s="17">
        <v>5</v>
      </c>
      <c r="C331" s="25" t="s">
        <v>331</v>
      </c>
      <c r="D331" s="13">
        <v>51173</v>
      </c>
      <c r="E331" s="14">
        <v>4931187511736</v>
      </c>
      <c r="F331" s="146" t="s">
        <v>968</v>
      </c>
      <c r="G331" s="25"/>
      <c r="H331" s="142">
        <v>187</v>
      </c>
      <c r="I331" s="142">
        <v>170</v>
      </c>
      <c r="J331" s="17"/>
      <c r="K331" s="196"/>
      <c r="L331" s="13"/>
      <c r="M331" s="194">
        <f t="shared" si="8"/>
        <v>187</v>
      </c>
      <c r="N331" s="17" t="str">
        <f t="shared" si="9"/>
        <v>〇</v>
      </c>
      <c r="O331" s="13"/>
      <c r="P331" s="13"/>
      <c r="Q331" s="13"/>
    </row>
    <row r="332" spans="1:17" s="54" customFormat="1">
      <c r="A332" s="145">
        <v>326</v>
      </c>
      <c r="B332" s="17">
        <v>5</v>
      </c>
      <c r="C332" s="25" t="s">
        <v>331</v>
      </c>
      <c r="D332" s="13">
        <v>51175</v>
      </c>
      <c r="E332" s="14">
        <v>4931187511750</v>
      </c>
      <c r="F332" s="146" t="s">
        <v>969</v>
      </c>
      <c r="G332" s="25"/>
      <c r="H332" s="142">
        <v>187</v>
      </c>
      <c r="I332" s="142">
        <v>170</v>
      </c>
      <c r="J332" s="17"/>
      <c r="K332" s="196"/>
      <c r="L332" s="13"/>
      <c r="M332" s="194">
        <f t="shared" si="8"/>
        <v>187</v>
      </c>
      <c r="N332" s="17" t="str">
        <f t="shared" si="9"/>
        <v>〇</v>
      </c>
      <c r="O332" s="13"/>
      <c r="P332" s="13"/>
      <c r="Q332" s="13"/>
    </row>
    <row r="333" spans="1:17" s="54" customFormat="1">
      <c r="A333" s="145">
        <v>327</v>
      </c>
      <c r="B333" s="17">
        <v>5</v>
      </c>
      <c r="C333" s="25" t="s">
        <v>331</v>
      </c>
      <c r="D333" s="13">
        <v>51177</v>
      </c>
      <c r="E333" s="14">
        <v>4931187511774</v>
      </c>
      <c r="F333" s="146" t="s">
        <v>970</v>
      </c>
      <c r="G333" s="25"/>
      <c r="H333" s="142">
        <v>187</v>
      </c>
      <c r="I333" s="142">
        <v>170</v>
      </c>
      <c r="J333" s="17"/>
      <c r="K333" s="196"/>
      <c r="L333" s="13"/>
      <c r="M333" s="194">
        <f t="shared" si="8"/>
        <v>187</v>
      </c>
      <c r="N333" s="17" t="str">
        <f t="shared" si="9"/>
        <v>〇</v>
      </c>
      <c r="O333" s="13"/>
      <c r="P333" s="13"/>
      <c r="Q333" s="13"/>
    </row>
    <row r="334" spans="1:17" s="54" customFormat="1">
      <c r="A334" s="145"/>
      <c r="B334" s="17">
        <v>5</v>
      </c>
      <c r="C334" s="25" t="s">
        <v>331</v>
      </c>
      <c r="D334" s="13">
        <v>51185</v>
      </c>
      <c r="E334" s="14"/>
      <c r="F334" s="146" t="s">
        <v>1100</v>
      </c>
      <c r="G334" s="25"/>
      <c r="H334" s="142">
        <v>187</v>
      </c>
      <c r="I334" s="142">
        <v>170</v>
      </c>
      <c r="J334" s="17"/>
      <c r="K334" s="208" t="s">
        <v>1102</v>
      </c>
      <c r="L334" s="13"/>
      <c r="M334" s="194">
        <f t="shared" si="8"/>
        <v>187</v>
      </c>
      <c r="N334" s="17" t="str">
        <f t="shared" si="9"/>
        <v>〇</v>
      </c>
      <c r="O334" s="13"/>
      <c r="P334" s="13"/>
      <c r="Q334" s="13"/>
    </row>
    <row r="335" spans="1:17" s="54" customFormat="1">
      <c r="A335" s="145"/>
      <c r="B335" s="17">
        <v>5</v>
      </c>
      <c r="C335" s="25" t="s">
        <v>331</v>
      </c>
      <c r="D335" s="13">
        <v>51187</v>
      </c>
      <c r="E335" s="14"/>
      <c r="F335" s="146" t="s">
        <v>1101</v>
      </c>
      <c r="G335" s="25"/>
      <c r="H335" s="142">
        <v>187</v>
      </c>
      <c r="I335" s="142">
        <v>170</v>
      </c>
      <c r="J335" s="17"/>
      <c r="K335" s="208" t="s">
        <v>1102</v>
      </c>
      <c r="L335" s="13"/>
      <c r="M335" s="194">
        <f t="shared" si="8"/>
        <v>187</v>
      </c>
      <c r="N335" s="17" t="str">
        <f t="shared" si="9"/>
        <v>〇</v>
      </c>
      <c r="O335" s="13"/>
      <c r="P335" s="13"/>
      <c r="Q335" s="13"/>
    </row>
    <row r="336" spans="1:17" s="54" customFormat="1">
      <c r="A336" s="145">
        <v>332</v>
      </c>
      <c r="B336" s="17">
        <v>5</v>
      </c>
      <c r="C336" s="25" t="s">
        <v>331</v>
      </c>
      <c r="D336" s="13">
        <v>51260</v>
      </c>
      <c r="E336" s="14">
        <v>4931187512603</v>
      </c>
      <c r="F336" s="146" t="s">
        <v>971</v>
      </c>
      <c r="G336" s="25"/>
      <c r="H336" s="142">
        <v>187</v>
      </c>
      <c r="I336" s="142">
        <v>170</v>
      </c>
      <c r="J336" s="17"/>
      <c r="K336" s="196"/>
      <c r="L336" s="13"/>
      <c r="M336" s="194">
        <f t="shared" ref="M336:M399" si="10">ROUND(I336*1.1,1)</f>
        <v>187</v>
      </c>
      <c r="N336" s="17" t="str">
        <f t="shared" ref="N336:N399" si="11">IF(M336=H336,"〇","ＮＧ")</f>
        <v>〇</v>
      </c>
      <c r="O336" s="13"/>
      <c r="P336" s="13"/>
      <c r="Q336" s="13"/>
    </row>
    <row r="337" spans="1:18" s="54" customFormat="1">
      <c r="A337" s="145"/>
      <c r="B337" s="17"/>
      <c r="C337" s="25" t="s">
        <v>331</v>
      </c>
      <c r="D337" s="13">
        <v>51520</v>
      </c>
      <c r="E337" s="14"/>
      <c r="F337" s="27" t="s">
        <v>359</v>
      </c>
      <c r="G337" s="25"/>
      <c r="H337" s="142">
        <v>2200</v>
      </c>
      <c r="I337" s="142">
        <v>2000</v>
      </c>
      <c r="J337" s="17"/>
      <c r="K337" s="208" t="s">
        <v>1103</v>
      </c>
      <c r="L337" s="13"/>
      <c r="M337" s="194">
        <f t="shared" si="10"/>
        <v>2200</v>
      </c>
      <c r="N337" s="17" t="str">
        <f t="shared" si="11"/>
        <v>〇</v>
      </c>
      <c r="O337" s="13"/>
      <c r="P337" s="13"/>
      <c r="Q337" s="13"/>
    </row>
    <row r="338" spans="1:18" s="17" customFormat="1">
      <c r="A338" s="16">
        <v>338</v>
      </c>
      <c r="B338" s="17">
        <v>5</v>
      </c>
      <c r="C338" s="25" t="s">
        <v>331</v>
      </c>
      <c r="D338" s="13">
        <v>51570</v>
      </c>
      <c r="E338" s="14">
        <v>4931187515703</v>
      </c>
      <c r="F338" s="27" t="s">
        <v>360</v>
      </c>
      <c r="G338" s="25"/>
      <c r="H338" s="18">
        <v>3300</v>
      </c>
      <c r="I338" s="18">
        <v>3000</v>
      </c>
      <c r="K338" s="208" t="s">
        <v>1103</v>
      </c>
      <c r="L338" s="13"/>
      <c r="M338" s="194">
        <f t="shared" si="10"/>
        <v>3300</v>
      </c>
      <c r="N338" s="17" t="str">
        <f t="shared" si="11"/>
        <v>〇</v>
      </c>
      <c r="O338" s="13"/>
      <c r="P338" s="13"/>
      <c r="Q338" s="13"/>
      <c r="R338" s="13"/>
    </row>
    <row r="339" spans="1:18" s="17" customFormat="1">
      <c r="A339" s="16">
        <v>339</v>
      </c>
      <c r="B339" s="17">
        <v>5</v>
      </c>
      <c r="C339" s="25" t="s">
        <v>331</v>
      </c>
      <c r="D339" s="13">
        <v>53015</v>
      </c>
      <c r="E339" s="14">
        <v>4931187530157</v>
      </c>
      <c r="F339" s="27" t="s">
        <v>361</v>
      </c>
      <c r="G339" s="25"/>
      <c r="H339" s="18">
        <v>110</v>
      </c>
      <c r="I339" s="18">
        <v>100</v>
      </c>
      <c r="K339" s="196"/>
      <c r="L339" s="13"/>
      <c r="M339" s="194">
        <f t="shared" si="10"/>
        <v>110</v>
      </c>
      <c r="N339" s="17" t="str">
        <f t="shared" si="11"/>
        <v>〇</v>
      </c>
      <c r="O339" s="13"/>
      <c r="P339" s="13"/>
      <c r="Q339" s="13"/>
      <c r="R339" s="13"/>
    </row>
    <row r="340" spans="1:18" s="17" customFormat="1">
      <c r="A340" s="16">
        <v>340</v>
      </c>
      <c r="B340" s="17">
        <v>5</v>
      </c>
      <c r="C340" s="25" t="s">
        <v>331</v>
      </c>
      <c r="D340" s="13">
        <v>53021</v>
      </c>
      <c r="E340" s="14">
        <v>4931187530218</v>
      </c>
      <c r="F340" s="27" t="s">
        <v>362</v>
      </c>
      <c r="G340" s="25"/>
      <c r="H340" s="18">
        <v>110</v>
      </c>
      <c r="I340" s="18">
        <v>100</v>
      </c>
      <c r="K340" s="196"/>
      <c r="L340" s="13"/>
      <c r="M340" s="194">
        <f t="shared" si="10"/>
        <v>110</v>
      </c>
      <c r="N340" s="17" t="str">
        <f t="shared" si="11"/>
        <v>〇</v>
      </c>
      <c r="O340" s="13"/>
      <c r="P340" s="13"/>
      <c r="Q340" s="13"/>
      <c r="R340" s="13"/>
    </row>
    <row r="341" spans="1:18" s="17" customFormat="1">
      <c r="A341" s="16">
        <v>341</v>
      </c>
      <c r="B341" s="17">
        <v>5</v>
      </c>
      <c r="C341" s="25" t="s">
        <v>331</v>
      </c>
      <c r="D341" s="13">
        <v>53037</v>
      </c>
      <c r="E341" s="14">
        <v>4931187530379</v>
      </c>
      <c r="F341" s="27" t="s">
        <v>363</v>
      </c>
      <c r="G341" s="25"/>
      <c r="H341" s="18">
        <v>110</v>
      </c>
      <c r="I341" s="18">
        <v>100</v>
      </c>
      <c r="K341" s="196"/>
      <c r="L341" s="13"/>
      <c r="M341" s="194">
        <f t="shared" si="10"/>
        <v>110</v>
      </c>
      <c r="N341" s="17" t="str">
        <f t="shared" si="11"/>
        <v>〇</v>
      </c>
      <c r="O341" s="13"/>
      <c r="P341" s="13"/>
      <c r="Q341" s="13"/>
      <c r="R341" s="13"/>
    </row>
    <row r="342" spans="1:18" s="17" customFormat="1">
      <c r="A342" s="16">
        <v>342</v>
      </c>
      <c r="B342" s="17">
        <v>5</v>
      </c>
      <c r="C342" s="25" t="s">
        <v>331</v>
      </c>
      <c r="D342" s="13">
        <v>53043</v>
      </c>
      <c r="E342" s="14">
        <v>4931187530430</v>
      </c>
      <c r="F342" s="27" t="s">
        <v>364</v>
      </c>
      <c r="G342" s="25"/>
      <c r="H342" s="18">
        <v>110</v>
      </c>
      <c r="I342" s="18">
        <v>100</v>
      </c>
      <c r="K342" s="196"/>
      <c r="L342" s="13"/>
      <c r="M342" s="194">
        <f t="shared" si="10"/>
        <v>110</v>
      </c>
      <c r="N342" s="17" t="str">
        <f t="shared" si="11"/>
        <v>〇</v>
      </c>
      <c r="O342" s="13"/>
      <c r="P342" s="13"/>
      <c r="Q342" s="13"/>
      <c r="R342" s="13"/>
    </row>
    <row r="343" spans="1:18" s="17" customFormat="1">
      <c r="A343" s="16">
        <v>343</v>
      </c>
      <c r="B343" s="17">
        <v>5</v>
      </c>
      <c r="C343" s="25" t="s">
        <v>331</v>
      </c>
      <c r="D343" s="13">
        <v>53059</v>
      </c>
      <c r="E343" s="14">
        <v>4931187530591</v>
      </c>
      <c r="F343" s="27" t="s">
        <v>365</v>
      </c>
      <c r="G343" s="25"/>
      <c r="H343" s="18">
        <v>110</v>
      </c>
      <c r="I343" s="18">
        <v>100</v>
      </c>
      <c r="K343" s="196"/>
      <c r="L343" s="13"/>
      <c r="M343" s="194">
        <f t="shared" si="10"/>
        <v>110</v>
      </c>
      <c r="N343" s="17" t="str">
        <f t="shared" si="11"/>
        <v>〇</v>
      </c>
      <c r="O343" s="13"/>
      <c r="P343" s="13"/>
      <c r="Q343" s="13"/>
      <c r="R343" s="13"/>
    </row>
    <row r="344" spans="1:18" s="17" customFormat="1">
      <c r="A344" s="16">
        <v>344</v>
      </c>
      <c r="B344" s="17">
        <v>5</v>
      </c>
      <c r="C344" s="25" t="s">
        <v>331</v>
      </c>
      <c r="D344" s="13">
        <v>53065</v>
      </c>
      <c r="E344" s="14">
        <v>4931187530652</v>
      </c>
      <c r="F344" s="27" t="s">
        <v>366</v>
      </c>
      <c r="G344" s="25"/>
      <c r="H344" s="18">
        <v>110</v>
      </c>
      <c r="I344" s="18">
        <v>100</v>
      </c>
      <c r="K344" s="196"/>
      <c r="L344" s="13"/>
      <c r="M344" s="194">
        <f t="shared" si="10"/>
        <v>110</v>
      </c>
      <c r="N344" s="17" t="str">
        <f t="shared" si="11"/>
        <v>〇</v>
      </c>
      <c r="O344" s="13"/>
      <c r="P344" s="13"/>
      <c r="Q344" s="13"/>
      <c r="R344" s="13"/>
    </row>
    <row r="345" spans="1:18" s="17" customFormat="1">
      <c r="A345" s="16">
        <v>345</v>
      </c>
      <c r="B345" s="17">
        <v>5</v>
      </c>
      <c r="C345" s="25" t="s">
        <v>331</v>
      </c>
      <c r="D345" s="13">
        <v>53071</v>
      </c>
      <c r="E345" s="14">
        <v>4931187530713</v>
      </c>
      <c r="F345" s="27" t="s">
        <v>367</v>
      </c>
      <c r="G345" s="25"/>
      <c r="H345" s="18">
        <v>110</v>
      </c>
      <c r="I345" s="18">
        <v>100</v>
      </c>
      <c r="K345" s="196"/>
      <c r="L345" s="13"/>
      <c r="M345" s="194">
        <f t="shared" si="10"/>
        <v>110</v>
      </c>
      <c r="N345" s="17" t="str">
        <f t="shared" si="11"/>
        <v>〇</v>
      </c>
      <c r="O345" s="13"/>
      <c r="P345" s="13"/>
      <c r="Q345" s="13"/>
      <c r="R345" s="13"/>
    </row>
    <row r="346" spans="1:18" s="17" customFormat="1">
      <c r="A346" s="16">
        <v>346</v>
      </c>
      <c r="B346" s="17">
        <v>5</v>
      </c>
      <c r="C346" s="25" t="s">
        <v>331</v>
      </c>
      <c r="D346" s="13">
        <v>53087</v>
      </c>
      <c r="E346" s="14">
        <v>4931187530874</v>
      </c>
      <c r="F346" s="27" t="s">
        <v>368</v>
      </c>
      <c r="G346" s="25"/>
      <c r="H346" s="18">
        <v>110</v>
      </c>
      <c r="I346" s="18">
        <v>100</v>
      </c>
      <c r="K346" s="196"/>
      <c r="L346" s="13"/>
      <c r="M346" s="194">
        <f t="shared" si="10"/>
        <v>110</v>
      </c>
      <c r="N346" s="17" t="str">
        <f t="shared" si="11"/>
        <v>〇</v>
      </c>
      <c r="O346" s="13"/>
      <c r="P346" s="13"/>
      <c r="Q346" s="13"/>
      <c r="R346" s="13"/>
    </row>
    <row r="347" spans="1:18" s="17" customFormat="1">
      <c r="A347" s="16">
        <v>347</v>
      </c>
      <c r="B347" s="17">
        <v>5</v>
      </c>
      <c r="C347" s="25" t="s">
        <v>331</v>
      </c>
      <c r="D347" s="13">
        <v>53093</v>
      </c>
      <c r="E347" s="14">
        <v>4931187530935</v>
      </c>
      <c r="F347" s="27" t="s">
        <v>369</v>
      </c>
      <c r="G347" s="25"/>
      <c r="H347" s="18">
        <v>110</v>
      </c>
      <c r="I347" s="18">
        <v>100</v>
      </c>
      <c r="K347" s="196"/>
      <c r="L347" s="13"/>
      <c r="M347" s="194">
        <f t="shared" si="10"/>
        <v>110</v>
      </c>
      <c r="N347" s="17" t="str">
        <f t="shared" si="11"/>
        <v>〇</v>
      </c>
      <c r="O347" s="13"/>
      <c r="P347" s="13"/>
      <c r="Q347" s="13"/>
      <c r="R347" s="13"/>
    </row>
    <row r="348" spans="1:18" s="17" customFormat="1">
      <c r="A348" s="16">
        <v>348</v>
      </c>
      <c r="B348" s="17">
        <v>5</v>
      </c>
      <c r="C348" s="25" t="s">
        <v>331</v>
      </c>
      <c r="D348" s="13">
        <v>53106</v>
      </c>
      <c r="E348" s="14">
        <v>4931187531062</v>
      </c>
      <c r="F348" s="27" t="s">
        <v>370</v>
      </c>
      <c r="G348" s="25"/>
      <c r="H348" s="18">
        <v>110</v>
      </c>
      <c r="I348" s="18">
        <v>100</v>
      </c>
      <c r="K348" s="196"/>
      <c r="L348" s="13"/>
      <c r="M348" s="194">
        <f t="shared" si="10"/>
        <v>110</v>
      </c>
      <c r="N348" s="17" t="str">
        <f t="shared" si="11"/>
        <v>〇</v>
      </c>
      <c r="O348" s="13"/>
      <c r="P348" s="13"/>
      <c r="Q348" s="13"/>
      <c r="R348" s="13"/>
    </row>
    <row r="349" spans="1:18" s="17" customFormat="1">
      <c r="A349" s="16">
        <v>349</v>
      </c>
      <c r="B349" s="17">
        <v>5</v>
      </c>
      <c r="C349" s="25" t="s">
        <v>331</v>
      </c>
      <c r="D349" s="13">
        <v>53112</v>
      </c>
      <c r="E349" s="14">
        <v>4931187531123</v>
      </c>
      <c r="F349" s="27" t="s">
        <v>371</v>
      </c>
      <c r="G349" s="25"/>
      <c r="H349" s="18">
        <v>110</v>
      </c>
      <c r="I349" s="18">
        <v>100</v>
      </c>
      <c r="K349" s="196"/>
      <c r="L349" s="13"/>
      <c r="M349" s="194">
        <f t="shared" si="10"/>
        <v>110</v>
      </c>
      <c r="N349" s="17" t="str">
        <f t="shared" si="11"/>
        <v>〇</v>
      </c>
      <c r="O349" s="13"/>
      <c r="P349" s="13"/>
      <c r="Q349" s="13"/>
      <c r="R349" s="13"/>
    </row>
    <row r="350" spans="1:18" s="17" customFormat="1">
      <c r="A350" s="16">
        <v>350</v>
      </c>
      <c r="B350" s="17">
        <v>5</v>
      </c>
      <c r="C350" s="25" t="s">
        <v>331</v>
      </c>
      <c r="D350" s="13">
        <v>53128</v>
      </c>
      <c r="E350" s="14">
        <v>4931187531284</v>
      </c>
      <c r="F350" s="27" t="s">
        <v>372</v>
      </c>
      <c r="G350" s="25"/>
      <c r="H350" s="18">
        <v>110</v>
      </c>
      <c r="I350" s="18">
        <v>100</v>
      </c>
      <c r="K350" s="196"/>
      <c r="L350" s="13"/>
      <c r="M350" s="194">
        <f t="shared" si="10"/>
        <v>110</v>
      </c>
      <c r="N350" s="17" t="str">
        <f t="shared" si="11"/>
        <v>〇</v>
      </c>
      <c r="O350" s="13"/>
      <c r="P350" s="13"/>
      <c r="Q350" s="13"/>
      <c r="R350" s="13"/>
    </row>
    <row r="351" spans="1:18" s="17" customFormat="1">
      <c r="A351" s="16">
        <v>351</v>
      </c>
      <c r="B351" s="17">
        <v>5</v>
      </c>
      <c r="C351" s="25" t="s">
        <v>331</v>
      </c>
      <c r="D351" s="13">
        <v>53134</v>
      </c>
      <c r="E351" s="14">
        <v>4931187531345</v>
      </c>
      <c r="F351" s="27" t="s">
        <v>373</v>
      </c>
      <c r="G351" s="25"/>
      <c r="H351" s="18">
        <v>110</v>
      </c>
      <c r="I351" s="18">
        <v>100</v>
      </c>
      <c r="K351" s="196"/>
      <c r="L351" s="13"/>
      <c r="M351" s="194">
        <f t="shared" si="10"/>
        <v>110</v>
      </c>
      <c r="N351" s="17" t="str">
        <f t="shared" si="11"/>
        <v>〇</v>
      </c>
      <c r="O351" s="13"/>
      <c r="P351" s="13"/>
      <c r="Q351" s="13"/>
      <c r="R351" s="13"/>
    </row>
    <row r="352" spans="1:18" s="17" customFormat="1">
      <c r="A352" s="16">
        <v>352</v>
      </c>
      <c r="B352" s="17">
        <v>5</v>
      </c>
      <c r="C352" s="25" t="s">
        <v>331</v>
      </c>
      <c r="D352" s="13">
        <v>53140</v>
      </c>
      <c r="E352" s="14">
        <v>4931187531406</v>
      </c>
      <c r="F352" s="27" t="s">
        <v>374</v>
      </c>
      <c r="G352" s="25"/>
      <c r="H352" s="18">
        <v>110</v>
      </c>
      <c r="I352" s="18">
        <v>100</v>
      </c>
      <c r="K352" s="196"/>
      <c r="L352" s="13"/>
      <c r="M352" s="194">
        <f t="shared" si="10"/>
        <v>110</v>
      </c>
      <c r="N352" s="17" t="str">
        <f t="shared" si="11"/>
        <v>〇</v>
      </c>
      <c r="O352" s="13"/>
      <c r="P352" s="13"/>
      <c r="Q352" s="13"/>
      <c r="R352" s="13"/>
    </row>
    <row r="353" spans="1:18" s="17" customFormat="1">
      <c r="A353" s="16">
        <v>353</v>
      </c>
      <c r="B353" s="17">
        <v>5</v>
      </c>
      <c r="C353" s="25" t="s">
        <v>331</v>
      </c>
      <c r="D353" s="13">
        <v>53156</v>
      </c>
      <c r="E353" s="14">
        <v>4931187531567</v>
      </c>
      <c r="F353" s="27" t="s">
        <v>375</v>
      </c>
      <c r="G353" s="25"/>
      <c r="H353" s="18">
        <v>110</v>
      </c>
      <c r="I353" s="18">
        <v>100</v>
      </c>
      <c r="K353" s="196"/>
      <c r="L353" s="13"/>
      <c r="M353" s="194">
        <f t="shared" si="10"/>
        <v>110</v>
      </c>
      <c r="N353" s="17" t="str">
        <f t="shared" si="11"/>
        <v>〇</v>
      </c>
      <c r="O353" s="13"/>
      <c r="P353" s="13"/>
      <c r="Q353" s="13"/>
      <c r="R353" s="13"/>
    </row>
    <row r="354" spans="1:18" s="17" customFormat="1">
      <c r="A354" s="16">
        <v>354</v>
      </c>
      <c r="B354" s="17">
        <v>5</v>
      </c>
      <c r="C354" s="25" t="s">
        <v>331</v>
      </c>
      <c r="D354" s="13">
        <v>53162</v>
      </c>
      <c r="E354" s="14">
        <v>4931187531628</v>
      </c>
      <c r="F354" s="27" t="s">
        <v>376</v>
      </c>
      <c r="G354" s="25"/>
      <c r="H354" s="18">
        <v>110</v>
      </c>
      <c r="I354" s="18">
        <v>100</v>
      </c>
      <c r="K354" s="196"/>
      <c r="L354" s="13"/>
      <c r="M354" s="194">
        <f t="shared" si="10"/>
        <v>110</v>
      </c>
      <c r="N354" s="17" t="str">
        <f t="shared" si="11"/>
        <v>〇</v>
      </c>
      <c r="O354" s="13"/>
      <c r="P354" s="13"/>
      <c r="Q354" s="13"/>
      <c r="R354" s="13"/>
    </row>
    <row r="355" spans="1:18" s="17" customFormat="1">
      <c r="A355" s="16">
        <v>355</v>
      </c>
      <c r="B355" s="17">
        <v>5</v>
      </c>
      <c r="C355" s="25" t="s">
        <v>331</v>
      </c>
      <c r="D355" s="13">
        <v>53178</v>
      </c>
      <c r="E355" s="14">
        <v>4931187531789</v>
      </c>
      <c r="F355" s="27" t="s">
        <v>377</v>
      </c>
      <c r="G355" s="25"/>
      <c r="H355" s="18">
        <v>110</v>
      </c>
      <c r="I355" s="18">
        <v>100</v>
      </c>
      <c r="K355" s="196"/>
      <c r="L355" s="13"/>
      <c r="M355" s="194">
        <f t="shared" si="10"/>
        <v>110</v>
      </c>
      <c r="N355" s="17" t="str">
        <f t="shared" si="11"/>
        <v>〇</v>
      </c>
      <c r="O355" s="13"/>
      <c r="P355" s="13"/>
      <c r="Q355" s="13"/>
      <c r="R355" s="13"/>
    </row>
    <row r="356" spans="1:18" s="17" customFormat="1">
      <c r="A356" s="16">
        <v>356</v>
      </c>
      <c r="B356" s="17">
        <v>5</v>
      </c>
      <c r="C356" s="25" t="s">
        <v>331</v>
      </c>
      <c r="D356" s="13">
        <v>53184</v>
      </c>
      <c r="E356" s="14">
        <v>4931187531840</v>
      </c>
      <c r="F356" s="27" t="s">
        <v>378</v>
      </c>
      <c r="G356" s="25"/>
      <c r="H356" s="18">
        <v>110</v>
      </c>
      <c r="I356" s="18">
        <v>100</v>
      </c>
      <c r="K356" s="196"/>
      <c r="L356" s="13"/>
      <c r="M356" s="194">
        <f t="shared" si="10"/>
        <v>110</v>
      </c>
      <c r="N356" s="17" t="str">
        <f t="shared" si="11"/>
        <v>〇</v>
      </c>
      <c r="O356" s="13"/>
      <c r="P356" s="13"/>
      <c r="Q356" s="13"/>
      <c r="R356" s="13"/>
    </row>
    <row r="357" spans="1:18" s="17" customFormat="1">
      <c r="A357" s="16">
        <v>357</v>
      </c>
      <c r="B357" s="17">
        <v>5</v>
      </c>
      <c r="C357" s="25" t="s">
        <v>331</v>
      </c>
      <c r="D357" s="13">
        <v>53190</v>
      </c>
      <c r="E357" s="14">
        <v>4931187531901</v>
      </c>
      <c r="F357" s="27" t="s">
        <v>379</v>
      </c>
      <c r="G357" s="25"/>
      <c r="H357" s="18">
        <v>110</v>
      </c>
      <c r="I357" s="18">
        <v>100</v>
      </c>
      <c r="K357" s="196"/>
      <c r="L357" s="13"/>
      <c r="M357" s="194">
        <f t="shared" si="10"/>
        <v>110</v>
      </c>
      <c r="N357" s="17" t="str">
        <f t="shared" si="11"/>
        <v>〇</v>
      </c>
      <c r="O357" s="13"/>
      <c r="P357" s="13"/>
      <c r="Q357" s="13"/>
      <c r="R357" s="13"/>
    </row>
    <row r="358" spans="1:18" s="17" customFormat="1">
      <c r="A358" s="16">
        <v>358</v>
      </c>
      <c r="B358" s="17">
        <v>5</v>
      </c>
      <c r="C358" s="25" t="s">
        <v>331</v>
      </c>
      <c r="D358" s="13">
        <v>53203</v>
      </c>
      <c r="E358" s="14">
        <v>4931187532038</v>
      </c>
      <c r="F358" s="27" t="s">
        <v>380</v>
      </c>
      <c r="G358" s="25"/>
      <c r="H358" s="18">
        <v>110</v>
      </c>
      <c r="I358" s="18">
        <v>100</v>
      </c>
      <c r="K358" s="196"/>
      <c r="L358" s="13"/>
      <c r="M358" s="194">
        <f t="shared" si="10"/>
        <v>110</v>
      </c>
      <c r="N358" s="17" t="str">
        <f t="shared" si="11"/>
        <v>〇</v>
      </c>
      <c r="O358" s="13"/>
      <c r="P358" s="13"/>
      <c r="Q358" s="13"/>
      <c r="R358" s="13"/>
    </row>
    <row r="359" spans="1:18" s="17" customFormat="1">
      <c r="A359" s="16">
        <v>359</v>
      </c>
      <c r="B359" s="17">
        <v>5</v>
      </c>
      <c r="C359" s="25" t="s">
        <v>331</v>
      </c>
      <c r="D359" s="13">
        <v>53219</v>
      </c>
      <c r="E359" s="14">
        <v>4931187532199</v>
      </c>
      <c r="F359" s="27" t="s">
        <v>381</v>
      </c>
      <c r="G359" s="25"/>
      <c r="H359" s="18">
        <v>110</v>
      </c>
      <c r="I359" s="18">
        <v>100</v>
      </c>
      <c r="K359" s="196"/>
      <c r="L359" s="13"/>
      <c r="M359" s="194">
        <f t="shared" si="10"/>
        <v>110</v>
      </c>
      <c r="N359" s="17" t="str">
        <f t="shared" si="11"/>
        <v>〇</v>
      </c>
      <c r="O359" s="13"/>
      <c r="P359" s="13"/>
      <c r="Q359" s="13"/>
      <c r="R359" s="13"/>
    </row>
    <row r="360" spans="1:18" s="17" customFormat="1">
      <c r="A360" s="16">
        <v>360</v>
      </c>
      <c r="B360" s="17">
        <v>5</v>
      </c>
      <c r="C360" s="25" t="s">
        <v>331</v>
      </c>
      <c r="D360" s="13">
        <v>53225</v>
      </c>
      <c r="E360" s="14">
        <v>4931187532250</v>
      </c>
      <c r="F360" s="27" t="s">
        <v>382</v>
      </c>
      <c r="G360" s="25"/>
      <c r="H360" s="18">
        <v>110</v>
      </c>
      <c r="I360" s="18">
        <v>100</v>
      </c>
      <c r="K360" s="196"/>
      <c r="L360" s="13"/>
      <c r="M360" s="194">
        <f t="shared" si="10"/>
        <v>110</v>
      </c>
      <c r="N360" s="17" t="str">
        <f t="shared" si="11"/>
        <v>〇</v>
      </c>
      <c r="O360" s="13"/>
      <c r="P360" s="13"/>
      <c r="Q360" s="13"/>
      <c r="R360" s="13"/>
    </row>
    <row r="361" spans="1:18" s="17" customFormat="1">
      <c r="A361" s="16">
        <v>361</v>
      </c>
      <c r="B361" s="17">
        <v>5</v>
      </c>
      <c r="C361" s="25" t="s">
        <v>331</v>
      </c>
      <c r="D361" s="13">
        <v>53231</v>
      </c>
      <c r="E361" s="14">
        <v>4931187532311</v>
      </c>
      <c r="F361" s="27" t="s">
        <v>383</v>
      </c>
      <c r="G361" s="25"/>
      <c r="H361" s="18">
        <v>110</v>
      </c>
      <c r="I361" s="18">
        <v>100</v>
      </c>
      <c r="K361" s="196"/>
      <c r="L361" s="13"/>
      <c r="M361" s="194">
        <f t="shared" si="10"/>
        <v>110</v>
      </c>
      <c r="N361" s="17" t="str">
        <f t="shared" si="11"/>
        <v>〇</v>
      </c>
      <c r="O361" s="13"/>
      <c r="P361" s="13"/>
      <c r="Q361" s="13"/>
      <c r="R361" s="13"/>
    </row>
    <row r="362" spans="1:18" s="17" customFormat="1">
      <c r="A362" s="16">
        <v>362</v>
      </c>
      <c r="B362" s="17">
        <v>5</v>
      </c>
      <c r="C362" s="25" t="s">
        <v>331</v>
      </c>
      <c r="D362" s="13">
        <v>53247</v>
      </c>
      <c r="E362" s="14">
        <v>4931187532472</v>
      </c>
      <c r="F362" s="27" t="s">
        <v>384</v>
      </c>
      <c r="G362" s="25"/>
      <c r="H362" s="18">
        <v>110</v>
      </c>
      <c r="I362" s="18">
        <v>100</v>
      </c>
      <c r="K362" s="196"/>
      <c r="L362" s="13"/>
      <c r="M362" s="194">
        <f t="shared" si="10"/>
        <v>110</v>
      </c>
      <c r="N362" s="17" t="str">
        <f t="shared" si="11"/>
        <v>〇</v>
      </c>
      <c r="O362" s="13"/>
      <c r="P362" s="13"/>
      <c r="Q362" s="13"/>
      <c r="R362" s="13"/>
    </row>
    <row r="363" spans="1:18" s="17" customFormat="1">
      <c r="A363" s="16">
        <v>363</v>
      </c>
      <c r="B363" s="17">
        <v>5</v>
      </c>
      <c r="C363" s="25" t="s">
        <v>331</v>
      </c>
      <c r="D363" s="13">
        <v>53253</v>
      </c>
      <c r="E363" s="14">
        <v>4931187532533</v>
      </c>
      <c r="F363" s="27" t="s">
        <v>385</v>
      </c>
      <c r="G363" s="25"/>
      <c r="H363" s="18">
        <v>110</v>
      </c>
      <c r="I363" s="18">
        <v>100</v>
      </c>
      <c r="K363" s="196"/>
      <c r="L363" s="13"/>
      <c r="M363" s="194">
        <f t="shared" si="10"/>
        <v>110</v>
      </c>
      <c r="N363" s="17" t="str">
        <f t="shared" si="11"/>
        <v>〇</v>
      </c>
      <c r="O363" s="13"/>
      <c r="P363" s="13"/>
      <c r="Q363" s="13"/>
      <c r="R363" s="13"/>
    </row>
    <row r="364" spans="1:18" s="17" customFormat="1">
      <c r="A364" s="16">
        <v>364</v>
      </c>
      <c r="B364" s="17">
        <v>5</v>
      </c>
      <c r="C364" s="25" t="s">
        <v>331</v>
      </c>
      <c r="D364" s="13">
        <v>53269</v>
      </c>
      <c r="E364" s="14">
        <v>4931187532694</v>
      </c>
      <c r="F364" s="27" t="s">
        <v>386</v>
      </c>
      <c r="G364" s="25"/>
      <c r="H364" s="18">
        <v>110</v>
      </c>
      <c r="I364" s="18">
        <v>100</v>
      </c>
      <c r="K364" s="196"/>
      <c r="L364" s="13"/>
      <c r="M364" s="194">
        <f t="shared" si="10"/>
        <v>110</v>
      </c>
      <c r="N364" s="17" t="str">
        <f t="shared" si="11"/>
        <v>〇</v>
      </c>
      <c r="O364" s="13"/>
      <c r="P364" s="13"/>
      <c r="Q364" s="13"/>
      <c r="R364" s="13"/>
    </row>
    <row r="365" spans="1:18" s="17" customFormat="1">
      <c r="A365" s="16">
        <v>365</v>
      </c>
      <c r="B365" s="17">
        <v>5</v>
      </c>
      <c r="C365" s="25" t="s">
        <v>331</v>
      </c>
      <c r="D365" s="13">
        <v>53275</v>
      </c>
      <c r="E365" s="14">
        <v>4931187532755</v>
      </c>
      <c r="F365" s="27" t="s">
        <v>387</v>
      </c>
      <c r="G365" s="25"/>
      <c r="H365" s="18">
        <v>110</v>
      </c>
      <c r="I365" s="18">
        <v>100</v>
      </c>
      <c r="K365" s="196"/>
      <c r="L365" s="13"/>
      <c r="M365" s="194">
        <f t="shared" si="10"/>
        <v>110</v>
      </c>
      <c r="N365" s="17" t="str">
        <f t="shared" si="11"/>
        <v>〇</v>
      </c>
      <c r="O365" s="13"/>
      <c r="P365" s="13"/>
      <c r="Q365" s="13"/>
      <c r="R365" s="13"/>
    </row>
    <row r="366" spans="1:18" s="17" customFormat="1">
      <c r="A366" s="16">
        <v>366</v>
      </c>
      <c r="B366" s="17">
        <v>5</v>
      </c>
      <c r="C366" s="25" t="s">
        <v>331</v>
      </c>
      <c r="D366" s="13">
        <v>53281</v>
      </c>
      <c r="E366" s="14">
        <v>4931187532816</v>
      </c>
      <c r="F366" s="27" t="s">
        <v>388</v>
      </c>
      <c r="G366" s="25"/>
      <c r="H366" s="18">
        <v>110</v>
      </c>
      <c r="I366" s="18">
        <v>100</v>
      </c>
      <c r="K366" s="196"/>
      <c r="L366" s="13"/>
      <c r="M366" s="194">
        <f t="shared" si="10"/>
        <v>110</v>
      </c>
      <c r="N366" s="17" t="str">
        <f t="shared" si="11"/>
        <v>〇</v>
      </c>
      <c r="O366" s="13"/>
      <c r="P366" s="13"/>
      <c r="Q366" s="13"/>
      <c r="R366" s="13"/>
    </row>
    <row r="367" spans="1:18" s="17" customFormat="1">
      <c r="A367" s="16">
        <v>367</v>
      </c>
      <c r="B367" s="17">
        <v>5</v>
      </c>
      <c r="C367" s="25" t="s">
        <v>331</v>
      </c>
      <c r="D367" s="13">
        <v>53297</v>
      </c>
      <c r="E367" s="14">
        <v>4931187532977</v>
      </c>
      <c r="F367" s="27" t="s">
        <v>389</v>
      </c>
      <c r="G367" s="25"/>
      <c r="H367" s="18">
        <v>110</v>
      </c>
      <c r="I367" s="18">
        <v>100</v>
      </c>
      <c r="K367" s="196"/>
      <c r="L367" s="13"/>
      <c r="M367" s="194">
        <f t="shared" si="10"/>
        <v>110</v>
      </c>
      <c r="N367" s="17" t="str">
        <f t="shared" si="11"/>
        <v>〇</v>
      </c>
      <c r="O367" s="13"/>
      <c r="P367" s="13"/>
      <c r="Q367" s="13"/>
      <c r="R367" s="13"/>
    </row>
    <row r="368" spans="1:18" s="17" customFormat="1">
      <c r="A368" s="16">
        <v>368</v>
      </c>
      <c r="B368" s="17">
        <v>5</v>
      </c>
      <c r="C368" s="25" t="s">
        <v>331</v>
      </c>
      <c r="D368" s="13">
        <v>53300</v>
      </c>
      <c r="E368" s="14">
        <v>4931187533004</v>
      </c>
      <c r="F368" s="27" t="s">
        <v>390</v>
      </c>
      <c r="G368" s="25"/>
      <c r="H368" s="18">
        <v>110</v>
      </c>
      <c r="I368" s="18">
        <v>100</v>
      </c>
      <c r="K368" s="196"/>
      <c r="L368" s="13"/>
      <c r="M368" s="194">
        <f t="shared" si="10"/>
        <v>110</v>
      </c>
      <c r="N368" s="17" t="str">
        <f t="shared" si="11"/>
        <v>〇</v>
      </c>
      <c r="O368" s="13"/>
      <c r="P368" s="13"/>
      <c r="Q368" s="13"/>
      <c r="R368" s="13"/>
    </row>
    <row r="369" spans="1:18" s="17" customFormat="1">
      <c r="A369" s="16">
        <v>369</v>
      </c>
      <c r="B369" s="17">
        <v>5</v>
      </c>
      <c r="C369" s="25" t="s">
        <v>331</v>
      </c>
      <c r="D369" s="13">
        <v>53316</v>
      </c>
      <c r="E369" s="14">
        <v>4931187533165</v>
      </c>
      <c r="F369" s="27" t="s">
        <v>391</v>
      </c>
      <c r="G369" s="25"/>
      <c r="H369" s="18">
        <v>110</v>
      </c>
      <c r="I369" s="18">
        <v>100</v>
      </c>
      <c r="K369" s="196"/>
      <c r="L369" s="13"/>
      <c r="M369" s="194">
        <f t="shared" si="10"/>
        <v>110</v>
      </c>
      <c r="N369" s="17" t="str">
        <f t="shared" si="11"/>
        <v>〇</v>
      </c>
      <c r="O369" s="13"/>
      <c r="P369" s="13"/>
      <c r="Q369" s="13"/>
      <c r="R369" s="13"/>
    </row>
    <row r="370" spans="1:18" s="17" customFormat="1">
      <c r="A370" s="16">
        <v>370</v>
      </c>
      <c r="B370" s="17">
        <v>5</v>
      </c>
      <c r="C370" s="25" t="s">
        <v>331</v>
      </c>
      <c r="D370" s="13">
        <v>53322</v>
      </c>
      <c r="E370" s="14">
        <v>4931187533226</v>
      </c>
      <c r="F370" s="27" t="s">
        <v>392</v>
      </c>
      <c r="G370" s="25"/>
      <c r="H370" s="18">
        <v>110</v>
      </c>
      <c r="I370" s="18">
        <v>100</v>
      </c>
      <c r="K370" s="196"/>
      <c r="L370" s="13"/>
      <c r="M370" s="194">
        <f t="shared" si="10"/>
        <v>110</v>
      </c>
      <c r="N370" s="17" t="str">
        <f t="shared" si="11"/>
        <v>〇</v>
      </c>
      <c r="O370" s="13"/>
      <c r="P370" s="13"/>
      <c r="Q370" s="13"/>
      <c r="R370" s="13"/>
    </row>
    <row r="371" spans="1:18" s="17" customFormat="1">
      <c r="A371" s="16">
        <v>371</v>
      </c>
      <c r="B371" s="17">
        <v>5</v>
      </c>
      <c r="C371" s="25" t="s">
        <v>331</v>
      </c>
      <c r="D371" s="13">
        <v>53338</v>
      </c>
      <c r="E371" s="14">
        <v>4931187533387</v>
      </c>
      <c r="F371" s="27" t="s">
        <v>393</v>
      </c>
      <c r="G371" s="25"/>
      <c r="H371" s="18">
        <v>110</v>
      </c>
      <c r="I371" s="18">
        <v>100</v>
      </c>
      <c r="K371" s="196"/>
      <c r="L371" s="13"/>
      <c r="M371" s="194">
        <f t="shared" si="10"/>
        <v>110</v>
      </c>
      <c r="N371" s="17" t="str">
        <f t="shared" si="11"/>
        <v>〇</v>
      </c>
      <c r="O371" s="13"/>
      <c r="P371" s="13"/>
      <c r="Q371" s="13"/>
      <c r="R371" s="13"/>
    </row>
    <row r="372" spans="1:18" s="17" customFormat="1">
      <c r="A372" s="16">
        <v>372</v>
      </c>
      <c r="B372" s="17">
        <v>5</v>
      </c>
      <c r="C372" s="25" t="s">
        <v>331</v>
      </c>
      <c r="D372" s="13">
        <v>53344</v>
      </c>
      <c r="E372" s="14">
        <v>4931187533448</v>
      </c>
      <c r="F372" s="27" t="s">
        <v>394</v>
      </c>
      <c r="G372" s="25"/>
      <c r="H372" s="18">
        <v>110</v>
      </c>
      <c r="I372" s="18">
        <v>100</v>
      </c>
      <c r="K372" s="196"/>
      <c r="L372" s="13"/>
      <c r="M372" s="194">
        <f t="shared" si="10"/>
        <v>110</v>
      </c>
      <c r="N372" s="17" t="str">
        <f t="shared" si="11"/>
        <v>〇</v>
      </c>
      <c r="O372" s="13"/>
      <c r="P372" s="13"/>
      <c r="Q372" s="13"/>
      <c r="R372" s="13"/>
    </row>
    <row r="373" spans="1:18" s="17" customFormat="1">
      <c r="A373" s="16">
        <v>373</v>
      </c>
      <c r="B373" s="17">
        <v>5</v>
      </c>
      <c r="C373" s="25" t="s">
        <v>331</v>
      </c>
      <c r="D373" s="13">
        <v>53350</v>
      </c>
      <c r="E373" s="14">
        <v>4931187533509</v>
      </c>
      <c r="F373" s="27" t="s">
        <v>395</v>
      </c>
      <c r="G373" s="25"/>
      <c r="H373" s="18">
        <v>110</v>
      </c>
      <c r="I373" s="18">
        <v>100</v>
      </c>
      <c r="K373" s="196"/>
      <c r="L373" s="13"/>
      <c r="M373" s="194">
        <f t="shared" si="10"/>
        <v>110</v>
      </c>
      <c r="N373" s="17" t="str">
        <f t="shared" si="11"/>
        <v>〇</v>
      </c>
      <c r="O373" s="13"/>
      <c r="P373" s="13"/>
      <c r="Q373" s="13"/>
      <c r="R373" s="13"/>
    </row>
    <row r="374" spans="1:18" s="17" customFormat="1">
      <c r="A374" s="16">
        <v>374</v>
      </c>
      <c r="B374" s="17">
        <v>5</v>
      </c>
      <c r="C374" s="25" t="s">
        <v>331</v>
      </c>
      <c r="D374" s="13">
        <v>53366</v>
      </c>
      <c r="E374" s="14">
        <v>4931187533660</v>
      </c>
      <c r="F374" s="27" t="s">
        <v>396</v>
      </c>
      <c r="G374" s="25"/>
      <c r="H374" s="18">
        <v>110</v>
      </c>
      <c r="I374" s="18">
        <v>100</v>
      </c>
      <c r="K374" s="196"/>
      <c r="L374" s="13"/>
      <c r="M374" s="194">
        <f t="shared" si="10"/>
        <v>110</v>
      </c>
      <c r="N374" s="17" t="str">
        <f t="shared" si="11"/>
        <v>〇</v>
      </c>
      <c r="O374" s="13"/>
      <c r="P374" s="13"/>
      <c r="Q374" s="13"/>
      <c r="R374" s="13"/>
    </row>
    <row r="375" spans="1:18" s="17" customFormat="1">
      <c r="A375" s="16">
        <v>375</v>
      </c>
      <c r="B375" s="17">
        <v>5</v>
      </c>
      <c r="C375" s="25" t="s">
        <v>331</v>
      </c>
      <c r="D375" s="13">
        <v>53372</v>
      </c>
      <c r="E375" s="14">
        <v>4931187533721</v>
      </c>
      <c r="F375" s="27" t="s">
        <v>397</v>
      </c>
      <c r="G375" s="25"/>
      <c r="H375" s="18">
        <v>110</v>
      </c>
      <c r="I375" s="18">
        <v>100</v>
      </c>
      <c r="K375" s="196"/>
      <c r="L375" s="13"/>
      <c r="M375" s="194">
        <f t="shared" si="10"/>
        <v>110</v>
      </c>
      <c r="N375" s="17" t="str">
        <f t="shared" si="11"/>
        <v>〇</v>
      </c>
      <c r="O375" s="13"/>
      <c r="P375" s="13"/>
      <c r="Q375" s="13"/>
      <c r="R375" s="13"/>
    </row>
    <row r="376" spans="1:18" s="17" customFormat="1">
      <c r="A376" s="16">
        <v>376</v>
      </c>
      <c r="B376" s="17">
        <v>5</v>
      </c>
      <c r="C376" s="25" t="s">
        <v>331</v>
      </c>
      <c r="D376" s="13">
        <v>53388</v>
      </c>
      <c r="E376" s="14">
        <v>4931187533882</v>
      </c>
      <c r="F376" s="27" t="s">
        <v>398</v>
      </c>
      <c r="G376" s="25"/>
      <c r="H376" s="18">
        <v>110</v>
      </c>
      <c r="I376" s="18">
        <v>100</v>
      </c>
      <c r="K376" s="196"/>
      <c r="L376" s="13"/>
      <c r="M376" s="194">
        <f t="shared" si="10"/>
        <v>110</v>
      </c>
      <c r="N376" s="17" t="str">
        <f t="shared" si="11"/>
        <v>〇</v>
      </c>
      <c r="O376" s="13"/>
      <c r="P376" s="13"/>
      <c r="Q376" s="13"/>
      <c r="R376" s="13"/>
    </row>
    <row r="377" spans="1:18" s="17" customFormat="1">
      <c r="A377" s="16">
        <v>377</v>
      </c>
      <c r="B377" s="17">
        <v>5</v>
      </c>
      <c r="C377" s="25" t="s">
        <v>331</v>
      </c>
      <c r="D377" s="13">
        <v>53394</v>
      </c>
      <c r="E377" s="14">
        <v>4931187533943</v>
      </c>
      <c r="F377" s="27" t="s">
        <v>399</v>
      </c>
      <c r="G377" s="25"/>
      <c r="H377" s="18">
        <v>110</v>
      </c>
      <c r="I377" s="18">
        <v>100</v>
      </c>
      <c r="K377" s="196"/>
      <c r="L377" s="13"/>
      <c r="M377" s="194">
        <f t="shared" si="10"/>
        <v>110</v>
      </c>
      <c r="N377" s="17" t="str">
        <f t="shared" si="11"/>
        <v>〇</v>
      </c>
      <c r="O377" s="13"/>
      <c r="P377" s="13"/>
      <c r="Q377" s="13"/>
      <c r="R377" s="13"/>
    </row>
    <row r="378" spans="1:18" s="17" customFormat="1">
      <c r="A378" s="16">
        <v>378</v>
      </c>
      <c r="B378" s="17">
        <v>5</v>
      </c>
      <c r="C378" s="25" t="s">
        <v>331</v>
      </c>
      <c r="D378" s="13">
        <v>53407</v>
      </c>
      <c r="E378" s="14">
        <v>4931187534070</v>
      </c>
      <c r="F378" s="27" t="s">
        <v>400</v>
      </c>
      <c r="G378" s="25"/>
      <c r="H378" s="18">
        <v>110</v>
      </c>
      <c r="I378" s="18">
        <v>100</v>
      </c>
      <c r="K378" s="196"/>
      <c r="L378" s="13"/>
      <c r="M378" s="194">
        <f t="shared" si="10"/>
        <v>110</v>
      </c>
      <c r="N378" s="17" t="str">
        <f t="shared" si="11"/>
        <v>〇</v>
      </c>
      <c r="O378" s="13"/>
      <c r="P378" s="13"/>
      <c r="Q378" s="13"/>
      <c r="R378" s="13"/>
    </row>
    <row r="379" spans="1:18" s="17" customFormat="1">
      <c r="A379" s="16">
        <v>379</v>
      </c>
      <c r="B379" s="17">
        <v>5</v>
      </c>
      <c r="C379" s="25" t="s">
        <v>331</v>
      </c>
      <c r="D379" s="13">
        <v>53413</v>
      </c>
      <c r="E379" s="14">
        <v>4931187534131</v>
      </c>
      <c r="F379" s="27" t="s">
        <v>401</v>
      </c>
      <c r="G379" s="25"/>
      <c r="H379" s="18">
        <v>110</v>
      </c>
      <c r="I379" s="18">
        <v>100</v>
      </c>
      <c r="K379" s="196"/>
      <c r="L379" s="13"/>
      <c r="M379" s="194">
        <f t="shared" si="10"/>
        <v>110</v>
      </c>
      <c r="N379" s="17" t="str">
        <f t="shared" si="11"/>
        <v>〇</v>
      </c>
      <c r="O379" s="13"/>
      <c r="P379" s="13"/>
      <c r="Q379" s="13"/>
      <c r="R379" s="13"/>
    </row>
    <row r="380" spans="1:18" s="17" customFormat="1">
      <c r="A380" s="16">
        <v>380</v>
      </c>
      <c r="B380" s="17">
        <v>5</v>
      </c>
      <c r="C380" s="25" t="s">
        <v>331</v>
      </c>
      <c r="D380" s="13">
        <v>53429</v>
      </c>
      <c r="E380" s="14">
        <v>4931187534292</v>
      </c>
      <c r="F380" s="27" t="s">
        <v>402</v>
      </c>
      <c r="G380" s="25"/>
      <c r="H380" s="18">
        <v>110</v>
      </c>
      <c r="I380" s="18">
        <v>100</v>
      </c>
      <c r="K380" s="196"/>
      <c r="L380" s="13"/>
      <c r="M380" s="194">
        <f t="shared" si="10"/>
        <v>110</v>
      </c>
      <c r="N380" s="17" t="str">
        <f t="shared" si="11"/>
        <v>〇</v>
      </c>
      <c r="O380" s="13"/>
      <c r="P380" s="13"/>
      <c r="Q380" s="13"/>
      <c r="R380" s="13"/>
    </row>
    <row r="381" spans="1:18" s="17" customFormat="1">
      <c r="A381" s="16">
        <v>381</v>
      </c>
      <c r="B381" s="17">
        <v>5</v>
      </c>
      <c r="C381" s="25" t="s">
        <v>331</v>
      </c>
      <c r="D381" s="13">
        <v>53435</v>
      </c>
      <c r="E381" s="14">
        <v>4931187534353</v>
      </c>
      <c r="F381" s="27" t="s">
        <v>403</v>
      </c>
      <c r="G381" s="25"/>
      <c r="H381" s="18">
        <v>110</v>
      </c>
      <c r="I381" s="18">
        <v>100</v>
      </c>
      <c r="K381" s="196"/>
      <c r="L381" s="13"/>
      <c r="M381" s="194">
        <f t="shared" si="10"/>
        <v>110</v>
      </c>
      <c r="N381" s="17" t="str">
        <f t="shared" si="11"/>
        <v>〇</v>
      </c>
      <c r="O381" s="13"/>
      <c r="P381" s="13"/>
      <c r="Q381" s="13"/>
      <c r="R381" s="13"/>
    </row>
    <row r="382" spans="1:18" s="17" customFormat="1">
      <c r="A382" s="16">
        <v>382</v>
      </c>
      <c r="B382" s="17">
        <v>5</v>
      </c>
      <c r="C382" s="25" t="s">
        <v>331</v>
      </c>
      <c r="D382" s="13">
        <v>53441</v>
      </c>
      <c r="E382" s="14">
        <v>4931187534414</v>
      </c>
      <c r="F382" s="27" t="s">
        <v>404</v>
      </c>
      <c r="G382" s="25"/>
      <c r="H382" s="18">
        <v>110</v>
      </c>
      <c r="I382" s="18">
        <v>100</v>
      </c>
      <c r="K382" s="196"/>
      <c r="L382" s="13"/>
      <c r="M382" s="194">
        <f t="shared" si="10"/>
        <v>110</v>
      </c>
      <c r="N382" s="17" t="str">
        <f t="shared" si="11"/>
        <v>〇</v>
      </c>
      <c r="O382" s="13"/>
      <c r="P382" s="13"/>
      <c r="Q382" s="13"/>
      <c r="R382" s="13"/>
    </row>
    <row r="383" spans="1:18" s="17" customFormat="1">
      <c r="A383" s="16">
        <v>383</v>
      </c>
      <c r="B383" s="17">
        <v>5</v>
      </c>
      <c r="C383" s="25" t="s">
        <v>331</v>
      </c>
      <c r="D383" s="13">
        <v>53457</v>
      </c>
      <c r="E383" s="14">
        <v>4931187534575</v>
      </c>
      <c r="F383" s="27" t="s">
        <v>405</v>
      </c>
      <c r="G383" s="25"/>
      <c r="H383" s="18">
        <v>110</v>
      </c>
      <c r="I383" s="18">
        <v>100</v>
      </c>
      <c r="K383" s="196"/>
      <c r="L383" s="13"/>
      <c r="M383" s="194">
        <f t="shared" si="10"/>
        <v>110</v>
      </c>
      <c r="N383" s="17" t="str">
        <f t="shared" si="11"/>
        <v>〇</v>
      </c>
      <c r="O383" s="13"/>
      <c r="P383" s="13"/>
      <c r="Q383" s="13"/>
      <c r="R383" s="13"/>
    </row>
    <row r="384" spans="1:18" s="17" customFormat="1">
      <c r="A384" s="16">
        <v>384</v>
      </c>
      <c r="B384" s="17">
        <v>5</v>
      </c>
      <c r="C384" s="25" t="s">
        <v>331</v>
      </c>
      <c r="D384" s="13">
        <v>53463</v>
      </c>
      <c r="E384" s="14">
        <v>4931187534636</v>
      </c>
      <c r="F384" s="27" t="s">
        <v>406</v>
      </c>
      <c r="G384" s="25"/>
      <c r="H384" s="18">
        <v>110</v>
      </c>
      <c r="I384" s="18">
        <v>100</v>
      </c>
      <c r="K384" s="196"/>
      <c r="L384" s="13"/>
      <c r="M384" s="194">
        <f t="shared" si="10"/>
        <v>110</v>
      </c>
      <c r="N384" s="17" t="str">
        <f t="shared" si="11"/>
        <v>〇</v>
      </c>
      <c r="O384" s="13"/>
      <c r="P384" s="13"/>
      <c r="Q384" s="13"/>
      <c r="R384" s="13"/>
    </row>
    <row r="385" spans="1:18" s="17" customFormat="1">
      <c r="A385" s="16">
        <v>385</v>
      </c>
      <c r="B385" s="17">
        <v>5</v>
      </c>
      <c r="C385" s="25" t="s">
        <v>331</v>
      </c>
      <c r="D385" s="13">
        <v>53479</v>
      </c>
      <c r="E385" s="14">
        <v>4931187534797</v>
      </c>
      <c r="F385" s="27" t="s">
        <v>407</v>
      </c>
      <c r="G385" s="25"/>
      <c r="H385" s="18">
        <v>110</v>
      </c>
      <c r="I385" s="18">
        <v>100</v>
      </c>
      <c r="K385" s="196"/>
      <c r="L385" s="13"/>
      <c r="M385" s="194">
        <f t="shared" si="10"/>
        <v>110</v>
      </c>
      <c r="N385" s="17" t="str">
        <f t="shared" si="11"/>
        <v>〇</v>
      </c>
      <c r="O385" s="13"/>
      <c r="P385" s="13"/>
      <c r="Q385" s="13"/>
      <c r="R385" s="13"/>
    </row>
    <row r="386" spans="1:18" s="17" customFormat="1">
      <c r="A386" s="16">
        <v>386</v>
      </c>
      <c r="B386" s="17">
        <v>5</v>
      </c>
      <c r="C386" s="25" t="s">
        <v>331</v>
      </c>
      <c r="D386" s="13">
        <v>53485</v>
      </c>
      <c r="E386" s="14">
        <v>4931187534858</v>
      </c>
      <c r="F386" s="27" t="s">
        <v>408</v>
      </c>
      <c r="G386" s="25"/>
      <c r="H386" s="18">
        <v>110</v>
      </c>
      <c r="I386" s="18">
        <v>100</v>
      </c>
      <c r="K386" s="196"/>
      <c r="L386" s="13"/>
      <c r="M386" s="194">
        <f t="shared" si="10"/>
        <v>110</v>
      </c>
      <c r="N386" s="17" t="str">
        <f t="shared" si="11"/>
        <v>〇</v>
      </c>
      <c r="O386" s="13"/>
      <c r="P386" s="13"/>
      <c r="Q386" s="13"/>
      <c r="R386" s="13"/>
    </row>
    <row r="387" spans="1:18" s="17" customFormat="1">
      <c r="A387" s="16">
        <v>387</v>
      </c>
      <c r="B387" s="17">
        <v>5</v>
      </c>
      <c r="C387" s="25" t="s">
        <v>331</v>
      </c>
      <c r="D387" s="13">
        <v>53491</v>
      </c>
      <c r="E387" s="14">
        <v>4931187534919</v>
      </c>
      <c r="F387" s="27" t="s">
        <v>409</v>
      </c>
      <c r="G387" s="25"/>
      <c r="H387" s="18">
        <v>110</v>
      </c>
      <c r="I387" s="18">
        <v>100</v>
      </c>
      <c r="K387" s="196"/>
      <c r="L387" s="13"/>
      <c r="M387" s="194">
        <f t="shared" si="10"/>
        <v>110</v>
      </c>
      <c r="N387" s="17" t="str">
        <f t="shared" si="11"/>
        <v>〇</v>
      </c>
      <c r="O387" s="13"/>
      <c r="P387" s="13"/>
      <c r="Q387" s="13"/>
      <c r="R387" s="13"/>
    </row>
    <row r="388" spans="1:18" s="17" customFormat="1">
      <c r="A388" s="16">
        <v>388</v>
      </c>
      <c r="B388" s="17">
        <v>5</v>
      </c>
      <c r="C388" s="25" t="s">
        <v>331</v>
      </c>
      <c r="D388" s="13">
        <v>53504</v>
      </c>
      <c r="E388" s="14">
        <v>4931187535046</v>
      </c>
      <c r="F388" s="27" t="s">
        <v>410</v>
      </c>
      <c r="G388" s="25"/>
      <c r="H388" s="18">
        <v>110</v>
      </c>
      <c r="I388" s="18">
        <v>100</v>
      </c>
      <c r="K388" s="196"/>
      <c r="L388" s="13"/>
      <c r="M388" s="194">
        <f t="shared" si="10"/>
        <v>110</v>
      </c>
      <c r="N388" s="17" t="str">
        <f t="shared" si="11"/>
        <v>〇</v>
      </c>
      <c r="O388" s="13"/>
      <c r="P388" s="13"/>
      <c r="Q388" s="13"/>
      <c r="R388" s="13"/>
    </row>
    <row r="389" spans="1:18" s="17" customFormat="1">
      <c r="A389" s="16">
        <v>389</v>
      </c>
      <c r="B389" s="17">
        <v>5</v>
      </c>
      <c r="C389" s="25" t="s">
        <v>331</v>
      </c>
      <c r="D389" s="13">
        <v>53510</v>
      </c>
      <c r="E389" s="14">
        <v>4931187535107</v>
      </c>
      <c r="F389" s="27" t="s">
        <v>411</v>
      </c>
      <c r="G389" s="25"/>
      <c r="H389" s="18">
        <v>110</v>
      </c>
      <c r="I389" s="18">
        <v>100</v>
      </c>
      <c r="K389" s="196"/>
      <c r="L389" s="13"/>
      <c r="M389" s="194">
        <f t="shared" si="10"/>
        <v>110</v>
      </c>
      <c r="N389" s="17" t="str">
        <f t="shared" si="11"/>
        <v>〇</v>
      </c>
      <c r="O389" s="13"/>
      <c r="P389" s="13"/>
      <c r="Q389" s="13"/>
      <c r="R389" s="13"/>
    </row>
    <row r="390" spans="1:18" s="17" customFormat="1">
      <c r="A390" s="16">
        <v>390</v>
      </c>
      <c r="B390" s="17">
        <v>5</v>
      </c>
      <c r="C390" s="25" t="s">
        <v>331</v>
      </c>
      <c r="D390" s="13">
        <v>53526</v>
      </c>
      <c r="E390" s="14">
        <v>4931187535268</v>
      </c>
      <c r="F390" s="27" t="s">
        <v>412</v>
      </c>
      <c r="G390" s="25"/>
      <c r="H390" s="18">
        <v>110</v>
      </c>
      <c r="I390" s="18">
        <v>100</v>
      </c>
      <c r="K390" s="196"/>
      <c r="L390" s="13"/>
      <c r="M390" s="194">
        <f t="shared" si="10"/>
        <v>110</v>
      </c>
      <c r="N390" s="17" t="str">
        <f t="shared" si="11"/>
        <v>〇</v>
      </c>
      <c r="O390" s="13"/>
      <c r="P390" s="13"/>
      <c r="Q390" s="13"/>
      <c r="R390" s="13"/>
    </row>
    <row r="391" spans="1:18" s="17" customFormat="1">
      <c r="A391" s="16">
        <v>391</v>
      </c>
      <c r="B391" s="17">
        <v>5</v>
      </c>
      <c r="C391" s="25" t="s">
        <v>331</v>
      </c>
      <c r="D391" s="13">
        <v>53532</v>
      </c>
      <c r="E391" s="14">
        <v>4931187535329</v>
      </c>
      <c r="F391" s="27" t="s">
        <v>413</v>
      </c>
      <c r="G391" s="25"/>
      <c r="H391" s="18">
        <v>110</v>
      </c>
      <c r="I391" s="18">
        <v>100</v>
      </c>
      <c r="K391" s="196"/>
      <c r="L391" s="13"/>
      <c r="M391" s="194">
        <f t="shared" si="10"/>
        <v>110</v>
      </c>
      <c r="N391" s="17" t="str">
        <f t="shared" si="11"/>
        <v>〇</v>
      </c>
      <c r="O391" s="13"/>
      <c r="P391" s="13"/>
      <c r="Q391" s="13"/>
      <c r="R391" s="13"/>
    </row>
    <row r="392" spans="1:18" s="17" customFormat="1">
      <c r="A392" s="16">
        <v>392</v>
      </c>
      <c r="B392" s="17">
        <v>5</v>
      </c>
      <c r="C392" s="25" t="s">
        <v>331</v>
      </c>
      <c r="D392" s="13">
        <v>53548</v>
      </c>
      <c r="E392" s="14">
        <v>4931187535480</v>
      </c>
      <c r="F392" s="27" t="s">
        <v>414</v>
      </c>
      <c r="G392" s="25"/>
      <c r="H392" s="18">
        <v>110</v>
      </c>
      <c r="I392" s="18">
        <v>100</v>
      </c>
      <c r="K392" s="196"/>
      <c r="L392" s="13"/>
      <c r="M392" s="194">
        <f t="shared" si="10"/>
        <v>110</v>
      </c>
      <c r="N392" s="17" t="str">
        <f t="shared" si="11"/>
        <v>〇</v>
      </c>
      <c r="O392" s="13"/>
      <c r="P392" s="13"/>
      <c r="Q392" s="13"/>
      <c r="R392" s="13"/>
    </row>
    <row r="393" spans="1:18" s="17" customFormat="1">
      <c r="A393" s="16">
        <v>393</v>
      </c>
      <c r="B393" s="17">
        <v>5</v>
      </c>
      <c r="C393" s="25" t="s">
        <v>331</v>
      </c>
      <c r="D393" s="13">
        <v>53554</v>
      </c>
      <c r="E393" s="14">
        <v>4931187535541</v>
      </c>
      <c r="F393" s="27" t="s">
        <v>415</v>
      </c>
      <c r="G393" s="25"/>
      <c r="H393" s="18">
        <v>110</v>
      </c>
      <c r="I393" s="18">
        <v>100</v>
      </c>
      <c r="K393" s="196"/>
      <c r="L393" s="13"/>
      <c r="M393" s="194">
        <f t="shared" si="10"/>
        <v>110</v>
      </c>
      <c r="N393" s="17" t="str">
        <f t="shared" si="11"/>
        <v>〇</v>
      </c>
      <c r="O393" s="13"/>
      <c r="P393" s="13"/>
      <c r="Q393" s="13"/>
      <c r="R393" s="13"/>
    </row>
    <row r="394" spans="1:18" s="17" customFormat="1">
      <c r="A394" s="16">
        <v>394</v>
      </c>
      <c r="B394" s="17">
        <v>5</v>
      </c>
      <c r="C394" s="25" t="s">
        <v>331</v>
      </c>
      <c r="D394" s="13">
        <v>53560</v>
      </c>
      <c r="E394" s="14">
        <v>4931187535602</v>
      </c>
      <c r="F394" s="27" t="s">
        <v>416</v>
      </c>
      <c r="G394" s="25"/>
      <c r="H394" s="18">
        <v>110</v>
      </c>
      <c r="I394" s="18">
        <v>100</v>
      </c>
      <c r="K394" s="196"/>
      <c r="L394" s="13"/>
      <c r="M394" s="194">
        <f t="shared" si="10"/>
        <v>110</v>
      </c>
      <c r="N394" s="17" t="str">
        <f t="shared" si="11"/>
        <v>〇</v>
      </c>
      <c r="O394" s="13"/>
      <c r="P394" s="13"/>
      <c r="Q394" s="13"/>
      <c r="R394" s="13"/>
    </row>
    <row r="395" spans="1:18" s="17" customFormat="1">
      <c r="A395" s="16">
        <v>395</v>
      </c>
      <c r="B395" s="17">
        <v>5</v>
      </c>
      <c r="C395" s="25" t="s">
        <v>331</v>
      </c>
      <c r="D395" s="13">
        <v>53576</v>
      </c>
      <c r="E395" s="14">
        <v>4931187535763</v>
      </c>
      <c r="F395" s="27" t="s">
        <v>417</v>
      </c>
      <c r="G395" s="25"/>
      <c r="H395" s="18">
        <v>110</v>
      </c>
      <c r="I395" s="18">
        <v>100</v>
      </c>
      <c r="K395" s="196"/>
      <c r="L395" s="13"/>
      <c r="M395" s="194">
        <f t="shared" si="10"/>
        <v>110</v>
      </c>
      <c r="N395" s="17" t="str">
        <f t="shared" si="11"/>
        <v>〇</v>
      </c>
      <c r="O395" s="13"/>
      <c r="P395" s="13"/>
      <c r="Q395" s="13"/>
      <c r="R395" s="13"/>
    </row>
    <row r="396" spans="1:18" s="17" customFormat="1">
      <c r="A396" s="16">
        <v>396</v>
      </c>
      <c r="B396" s="17">
        <v>5</v>
      </c>
      <c r="C396" s="25" t="s">
        <v>331</v>
      </c>
      <c r="D396" s="13">
        <v>53582</v>
      </c>
      <c r="E396" s="14">
        <v>4931187535824</v>
      </c>
      <c r="F396" s="27" t="s">
        <v>418</v>
      </c>
      <c r="G396" s="25"/>
      <c r="H396" s="18">
        <v>110</v>
      </c>
      <c r="I396" s="18">
        <v>100</v>
      </c>
      <c r="K396" s="196"/>
      <c r="L396" s="13"/>
      <c r="M396" s="194">
        <f t="shared" si="10"/>
        <v>110</v>
      </c>
      <c r="N396" s="17" t="str">
        <f t="shared" si="11"/>
        <v>〇</v>
      </c>
      <c r="O396" s="13"/>
      <c r="P396" s="13"/>
      <c r="Q396" s="13"/>
      <c r="R396" s="13"/>
    </row>
    <row r="397" spans="1:18" s="17" customFormat="1">
      <c r="A397" s="16">
        <v>397</v>
      </c>
      <c r="B397" s="17">
        <v>5</v>
      </c>
      <c r="C397" s="25" t="s">
        <v>331</v>
      </c>
      <c r="D397" s="13">
        <v>53598</v>
      </c>
      <c r="E397" s="14">
        <v>4931187535985</v>
      </c>
      <c r="F397" s="27" t="s">
        <v>419</v>
      </c>
      <c r="G397" s="25"/>
      <c r="H397" s="18">
        <v>110</v>
      </c>
      <c r="I397" s="18">
        <v>100</v>
      </c>
      <c r="K397" s="196"/>
      <c r="L397" s="13"/>
      <c r="M397" s="194">
        <f t="shared" si="10"/>
        <v>110</v>
      </c>
      <c r="N397" s="17" t="str">
        <f t="shared" si="11"/>
        <v>〇</v>
      </c>
      <c r="O397" s="13"/>
      <c r="P397" s="13"/>
      <c r="Q397" s="13"/>
      <c r="R397" s="13"/>
    </row>
    <row r="398" spans="1:18" s="17" customFormat="1">
      <c r="A398" s="16">
        <v>398</v>
      </c>
      <c r="B398" s="17">
        <v>5</v>
      </c>
      <c r="C398" s="25" t="s">
        <v>331</v>
      </c>
      <c r="D398" s="13">
        <v>53601</v>
      </c>
      <c r="E398" s="14">
        <v>4931187536012</v>
      </c>
      <c r="F398" s="27" t="s">
        <v>420</v>
      </c>
      <c r="G398" s="25"/>
      <c r="H398" s="18">
        <v>110</v>
      </c>
      <c r="I398" s="18">
        <v>100</v>
      </c>
      <c r="K398" s="196"/>
      <c r="L398" s="13"/>
      <c r="M398" s="194">
        <f t="shared" si="10"/>
        <v>110</v>
      </c>
      <c r="N398" s="17" t="str">
        <f t="shared" si="11"/>
        <v>〇</v>
      </c>
      <c r="O398" s="13"/>
      <c r="P398" s="13"/>
      <c r="Q398" s="13"/>
      <c r="R398" s="13"/>
    </row>
    <row r="399" spans="1:18" s="17" customFormat="1">
      <c r="A399" s="16">
        <v>399</v>
      </c>
      <c r="B399" s="17">
        <v>5</v>
      </c>
      <c r="C399" s="25" t="s">
        <v>331</v>
      </c>
      <c r="D399" s="13">
        <v>53617</v>
      </c>
      <c r="E399" s="14">
        <v>4931187536173</v>
      </c>
      <c r="F399" s="27" t="s">
        <v>421</v>
      </c>
      <c r="G399" s="25"/>
      <c r="H399" s="18">
        <v>110</v>
      </c>
      <c r="I399" s="18">
        <v>100</v>
      </c>
      <c r="K399" s="196"/>
      <c r="L399" s="13"/>
      <c r="M399" s="194">
        <f t="shared" si="10"/>
        <v>110</v>
      </c>
      <c r="N399" s="17" t="str">
        <f t="shared" si="11"/>
        <v>〇</v>
      </c>
      <c r="O399" s="13"/>
      <c r="P399" s="13"/>
      <c r="Q399" s="13"/>
      <c r="R399" s="13"/>
    </row>
    <row r="400" spans="1:18" s="17" customFormat="1">
      <c r="A400" s="16">
        <v>400</v>
      </c>
      <c r="B400" s="17">
        <v>5</v>
      </c>
      <c r="C400" s="25" t="s">
        <v>331</v>
      </c>
      <c r="D400" s="13">
        <v>53623</v>
      </c>
      <c r="E400" s="14">
        <v>4931187536234</v>
      </c>
      <c r="F400" s="27" t="s">
        <v>422</v>
      </c>
      <c r="G400" s="25"/>
      <c r="H400" s="18">
        <v>110</v>
      </c>
      <c r="I400" s="18">
        <v>100</v>
      </c>
      <c r="K400" s="196"/>
      <c r="L400" s="13"/>
      <c r="M400" s="194">
        <f t="shared" ref="M400:M467" si="12">ROUND(I400*1.1,1)</f>
        <v>110</v>
      </c>
      <c r="N400" s="17" t="str">
        <f t="shared" ref="N400:N467" si="13">IF(M400=H400,"〇","ＮＧ")</f>
        <v>〇</v>
      </c>
      <c r="O400" s="13"/>
      <c r="P400" s="13"/>
      <c r="Q400" s="13"/>
      <c r="R400" s="13"/>
    </row>
    <row r="401" spans="1:18" s="17" customFormat="1">
      <c r="A401" s="16">
        <v>401</v>
      </c>
      <c r="B401" s="17">
        <v>5</v>
      </c>
      <c r="C401" s="25" t="s">
        <v>331</v>
      </c>
      <c r="D401" s="13">
        <v>53639</v>
      </c>
      <c r="E401" s="14">
        <v>4931187536395</v>
      </c>
      <c r="F401" s="27" t="s">
        <v>423</v>
      </c>
      <c r="G401" s="25"/>
      <c r="H401" s="18">
        <v>110</v>
      </c>
      <c r="I401" s="18">
        <v>100</v>
      </c>
      <c r="K401" s="196"/>
      <c r="L401" s="13"/>
      <c r="M401" s="194">
        <f t="shared" si="12"/>
        <v>110</v>
      </c>
      <c r="N401" s="17" t="str">
        <f t="shared" si="13"/>
        <v>〇</v>
      </c>
      <c r="O401" s="13"/>
      <c r="P401" s="13"/>
      <c r="Q401" s="13"/>
      <c r="R401" s="13"/>
    </row>
    <row r="402" spans="1:18" s="17" customFormat="1">
      <c r="A402" s="16">
        <v>402</v>
      </c>
      <c r="B402" s="17">
        <v>5</v>
      </c>
      <c r="C402" s="25" t="s">
        <v>331</v>
      </c>
      <c r="D402" s="13">
        <v>53645</v>
      </c>
      <c r="E402" s="14">
        <v>4931187536456</v>
      </c>
      <c r="F402" s="27" t="s">
        <v>424</v>
      </c>
      <c r="G402" s="25"/>
      <c r="H402" s="18">
        <v>110</v>
      </c>
      <c r="I402" s="18">
        <v>100</v>
      </c>
      <c r="K402" s="196"/>
      <c r="L402" s="13"/>
      <c r="M402" s="194">
        <f t="shared" si="12"/>
        <v>110</v>
      </c>
      <c r="N402" s="17" t="str">
        <f t="shared" si="13"/>
        <v>〇</v>
      </c>
      <c r="O402" s="13"/>
      <c r="P402" s="13"/>
      <c r="Q402" s="13"/>
      <c r="R402" s="13"/>
    </row>
    <row r="403" spans="1:18" s="17" customFormat="1">
      <c r="A403" s="16">
        <v>403</v>
      </c>
      <c r="B403" s="17">
        <v>5</v>
      </c>
      <c r="C403" s="25" t="s">
        <v>331</v>
      </c>
      <c r="D403" s="13">
        <v>53651</v>
      </c>
      <c r="E403" s="14">
        <v>4931187536517</v>
      </c>
      <c r="F403" s="27" t="s">
        <v>425</v>
      </c>
      <c r="G403" s="25"/>
      <c r="H403" s="18">
        <v>110</v>
      </c>
      <c r="I403" s="18">
        <v>100</v>
      </c>
      <c r="K403" s="196"/>
      <c r="L403" s="13"/>
      <c r="M403" s="194">
        <f t="shared" si="12"/>
        <v>110</v>
      </c>
      <c r="N403" s="17" t="str">
        <f t="shared" si="13"/>
        <v>〇</v>
      </c>
      <c r="O403" s="13"/>
      <c r="P403" s="13"/>
      <c r="Q403" s="13"/>
      <c r="R403" s="13"/>
    </row>
    <row r="404" spans="1:18" s="17" customFormat="1">
      <c r="A404" s="16">
        <v>404</v>
      </c>
      <c r="B404" s="17">
        <v>5</v>
      </c>
      <c r="C404" s="25" t="s">
        <v>331</v>
      </c>
      <c r="D404" s="13">
        <v>53667</v>
      </c>
      <c r="E404" s="14">
        <v>4931187536678</v>
      </c>
      <c r="F404" s="27" t="s">
        <v>426</v>
      </c>
      <c r="G404" s="25"/>
      <c r="H404" s="18">
        <v>110</v>
      </c>
      <c r="I404" s="18">
        <v>100</v>
      </c>
      <c r="K404" s="196"/>
      <c r="L404" s="13"/>
      <c r="M404" s="194">
        <f t="shared" si="12"/>
        <v>110</v>
      </c>
      <c r="N404" s="17" t="str">
        <f t="shared" si="13"/>
        <v>〇</v>
      </c>
      <c r="O404" s="13"/>
      <c r="P404" s="13"/>
      <c r="Q404" s="13"/>
      <c r="R404" s="13"/>
    </row>
    <row r="405" spans="1:18" s="17" customFormat="1">
      <c r="A405" s="16">
        <v>405</v>
      </c>
      <c r="B405" s="17">
        <v>5</v>
      </c>
      <c r="C405" s="25" t="s">
        <v>331</v>
      </c>
      <c r="D405" s="13">
        <v>53673</v>
      </c>
      <c r="E405" s="14">
        <v>4931187536739</v>
      </c>
      <c r="F405" s="27" t="s">
        <v>427</v>
      </c>
      <c r="G405" s="25"/>
      <c r="H405" s="18">
        <v>110</v>
      </c>
      <c r="I405" s="18">
        <v>100</v>
      </c>
      <c r="K405" s="196"/>
      <c r="L405" s="13"/>
      <c r="M405" s="194">
        <f t="shared" si="12"/>
        <v>110</v>
      </c>
      <c r="N405" s="17" t="str">
        <f t="shared" si="13"/>
        <v>〇</v>
      </c>
      <c r="O405" s="13"/>
      <c r="P405" s="13"/>
      <c r="Q405" s="13"/>
      <c r="R405" s="13"/>
    </row>
    <row r="406" spans="1:18" s="17" customFormat="1">
      <c r="A406" s="16">
        <v>406</v>
      </c>
      <c r="B406" s="17">
        <v>5</v>
      </c>
      <c r="C406" s="25" t="s">
        <v>331</v>
      </c>
      <c r="D406" s="13">
        <v>53689</v>
      </c>
      <c r="E406" s="14">
        <v>4931187536890</v>
      </c>
      <c r="F406" s="27" t="s">
        <v>428</v>
      </c>
      <c r="G406" s="25"/>
      <c r="H406" s="18">
        <v>110</v>
      </c>
      <c r="I406" s="18">
        <v>100</v>
      </c>
      <c r="K406" s="196"/>
      <c r="L406" s="13"/>
      <c r="M406" s="194">
        <f t="shared" si="12"/>
        <v>110</v>
      </c>
      <c r="N406" s="17" t="str">
        <f t="shared" si="13"/>
        <v>〇</v>
      </c>
      <c r="O406" s="13"/>
      <c r="P406" s="13"/>
      <c r="Q406" s="13"/>
      <c r="R406" s="13"/>
    </row>
    <row r="407" spans="1:18" s="17" customFormat="1">
      <c r="A407" s="16">
        <v>407</v>
      </c>
      <c r="B407" s="17">
        <v>5</v>
      </c>
      <c r="C407" s="25" t="s">
        <v>331</v>
      </c>
      <c r="D407" s="13">
        <v>53695</v>
      </c>
      <c r="E407" s="14">
        <v>4931187536951</v>
      </c>
      <c r="F407" s="27" t="s">
        <v>429</v>
      </c>
      <c r="G407" s="25"/>
      <c r="H407" s="18">
        <v>110</v>
      </c>
      <c r="I407" s="18">
        <v>100</v>
      </c>
      <c r="K407" s="196"/>
      <c r="L407" s="13"/>
      <c r="M407" s="194">
        <f t="shared" si="12"/>
        <v>110</v>
      </c>
      <c r="N407" s="17" t="str">
        <f t="shared" si="13"/>
        <v>〇</v>
      </c>
      <c r="O407" s="13"/>
      <c r="P407" s="13"/>
      <c r="Q407" s="13"/>
      <c r="R407" s="13"/>
    </row>
    <row r="408" spans="1:18" s="17" customFormat="1">
      <c r="A408" s="16">
        <v>408</v>
      </c>
      <c r="B408" s="17">
        <v>5</v>
      </c>
      <c r="C408" s="25" t="s">
        <v>331</v>
      </c>
      <c r="D408" s="13">
        <v>53708</v>
      </c>
      <c r="E408" s="14">
        <v>4931187537088</v>
      </c>
      <c r="F408" s="27" t="s">
        <v>430</v>
      </c>
      <c r="G408" s="25"/>
      <c r="H408" s="18">
        <v>110</v>
      </c>
      <c r="I408" s="18">
        <v>100</v>
      </c>
      <c r="K408" s="196"/>
      <c r="L408" s="13"/>
      <c r="M408" s="194">
        <f t="shared" si="12"/>
        <v>110</v>
      </c>
      <c r="N408" s="17" t="str">
        <f t="shared" si="13"/>
        <v>〇</v>
      </c>
      <c r="O408" s="13"/>
      <c r="P408" s="13"/>
      <c r="Q408" s="13"/>
      <c r="R408" s="13"/>
    </row>
    <row r="409" spans="1:18" s="17" customFormat="1">
      <c r="A409" s="16">
        <v>409</v>
      </c>
      <c r="B409" s="17">
        <v>5</v>
      </c>
      <c r="C409" s="25" t="s">
        <v>331</v>
      </c>
      <c r="D409" s="13">
        <v>53715</v>
      </c>
      <c r="E409" s="14">
        <v>4931187537156</v>
      </c>
      <c r="F409" s="27" t="s">
        <v>431</v>
      </c>
      <c r="G409" s="25"/>
      <c r="H409" s="18">
        <v>110</v>
      </c>
      <c r="I409" s="18">
        <v>100</v>
      </c>
      <c r="K409" s="196"/>
      <c r="L409" s="13"/>
      <c r="M409" s="194">
        <f t="shared" si="12"/>
        <v>110</v>
      </c>
      <c r="N409" s="17" t="str">
        <f t="shared" si="13"/>
        <v>〇</v>
      </c>
      <c r="O409" s="13"/>
      <c r="P409" s="13"/>
      <c r="Q409" s="13"/>
      <c r="R409" s="13"/>
    </row>
    <row r="410" spans="1:18" s="17" customFormat="1">
      <c r="A410" s="16">
        <v>410</v>
      </c>
      <c r="B410" s="17">
        <v>5</v>
      </c>
      <c r="C410" s="25" t="s">
        <v>331</v>
      </c>
      <c r="D410" s="13">
        <v>53722</v>
      </c>
      <c r="E410" s="14">
        <v>4931187537224</v>
      </c>
      <c r="F410" s="27" t="s">
        <v>432</v>
      </c>
      <c r="G410" s="25"/>
      <c r="H410" s="18">
        <v>110</v>
      </c>
      <c r="I410" s="18">
        <v>100</v>
      </c>
      <c r="K410" s="196"/>
      <c r="L410" s="13"/>
      <c r="M410" s="194">
        <f t="shared" si="12"/>
        <v>110</v>
      </c>
      <c r="N410" s="17" t="str">
        <f t="shared" si="13"/>
        <v>〇</v>
      </c>
      <c r="O410" s="13"/>
      <c r="P410" s="13"/>
      <c r="Q410" s="13"/>
      <c r="R410" s="13"/>
    </row>
    <row r="411" spans="1:18" s="17" customFormat="1">
      <c r="A411" s="16">
        <v>411</v>
      </c>
      <c r="B411" s="17">
        <v>5</v>
      </c>
      <c r="C411" s="25" t="s">
        <v>331</v>
      </c>
      <c r="D411" s="13">
        <v>53738</v>
      </c>
      <c r="E411" s="14">
        <v>4931187537385</v>
      </c>
      <c r="F411" s="27" t="s">
        <v>433</v>
      </c>
      <c r="G411" s="25"/>
      <c r="H411" s="18">
        <v>110</v>
      </c>
      <c r="I411" s="18">
        <v>100</v>
      </c>
      <c r="K411" s="196"/>
      <c r="L411" s="13"/>
      <c r="M411" s="194">
        <f t="shared" si="12"/>
        <v>110</v>
      </c>
      <c r="N411" s="17" t="str">
        <f t="shared" si="13"/>
        <v>〇</v>
      </c>
      <c r="O411" s="13"/>
      <c r="P411" s="13"/>
      <c r="Q411" s="13"/>
      <c r="R411" s="13"/>
    </row>
    <row r="412" spans="1:18" s="17" customFormat="1">
      <c r="A412" s="16">
        <v>412</v>
      </c>
      <c r="B412" s="17">
        <v>5</v>
      </c>
      <c r="C412" s="25" t="s">
        <v>331</v>
      </c>
      <c r="D412" s="13">
        <v>53744</v>
      </c>
      <c r="E412" s="14">
        <v>4931187537446</v>
      </c>
      <c r="F412" s="27" t="s">
        <v>434</v>
      </c>
      <c r="G412" s="25"/>
      <c r="H412" s="18">
        <v>110</v>
      </c>
      <c r="I412" s="18">
        <v>100</v>
      </c>
      <c r="K412" s="196"/>
      <c r="L412" s="13"/>
      <c r="M412" s="194">
        <f t="shared" si="12"/>
        <v>110</v>
      </c>
      <c r="N412" s="17" t="str">
        <f t="shared" si="13"/>
        <v>〇</v>
      </c>
      <c r="O412" s="13"/>
      <c r="P412" s="13"/>
      <c r="Q412" s="13"/>
      <c r="R412" s="13"/>
    </row>
    <row r="413" spans="1:18" s="17" customFormat="1">
      <c r="A413" s="16">
        <v>413</v>
      </c>
      <c r="B413" s="17">
        <v>5</v>
      </c>
      <c r="C413" s="25" t="s">
        <v>331</v>
      </c>
      <c r="D413" s="13">
        <v>53751</v>
      </c>
      <c r="E413" s="14">
        <v>4931187537514</v>
      </c>
      <c r="F413" s="27" t="s">
        <v>435</v>
      </c>
      <c r="G413" s="25"/>
      <c r="H413" s="18">
        <v>110</v>
      </c>
      <c r="I413" s="18">
        <v>100</v>
      </c>
      <c r="K413" s="196"/>
      <c r="L413" s="13"/>
      <c r="M413" s="194">
        <f t="shared" si="12"/>
        <v>110</v>
      </c>
      <c r="N413" s="17" t="str">
        <f t="shared" si="13"/>
        <v>〇</v>
      </c>
      <c r="O413" s="13"/>
      <c r="P413" s="13"/>
      <c r="Q413" s="13"/>
      <c r="R413" s="13"/>
    </row>
    <row r="414" spans="1:18" s="17" customFormat="1">
      <c r="A414" s="16">
        <v>414</v>
      </c>
      <c r="B414" s="17">
        <v>5</v>
      </c>
      <c r="C414" s="25" t="s">
        <v>331</v>
      </c>
      <c r="D414" s="13">
        <v>54013</v>
      </c>
      <c r="E414" s="14">
        <v>4931187540132</v>
      </c>
      <c r="F414" s="27" t="s">
        <v>436</v>
      </c>
      <c r="G414" s="25"/>
      <c r="H414" s="18">
        <v>165</v>
      </c>
      <c r="I414" s="18">
        <v>150</v>
      </c>
      <c r="K414" s="196"/>
      <c r="L414" s="13"/>
      <c r="M414" s="194">
        <f t="shared" si="12"/>
        <v>165</v>
      </c>
      <c r="N414" s="17" t="str">
        <f t="shared" si="13"/>
        <v>〇</v>
      </c>
      <c r="O414" s="13"/>
      <c r="P414" s="13"/>
      <c r="Q414" s="13"/>
      <c r="R414" s="13"/>
    </row>
    <row r="415" spans="1:18" s="17" customFormat="1">
      <c r="A415" s="16">
        <v>415</v>
      </c>
      <c r="B415" s="17">
        <v>5</v>
      </c>
      <c r="C415" s="25" t="s">
        <v>331</v>
      </c>
      <c r="D415" s="13">
        <v>54029</v>
      </c>
      <c r="E415" s="14">
        <v>4931187540293</v>
      </c>
      <c r="F415" s="27" t="s">
        <v>437</v>
      </c>
      <c r="G415" s="25"/>
      <c r="H415" s="18">
        <v>165</v>
      </c>
      <c r="I415" s="18">
        <v>150</v>
      </c>
      <c r="K415" s="196"/>
      <c r="L415" s="13"/>
      <c r="M415" s="194">
        <f t="shared" si="12"/>
        <v>165</v>
      </c>
      <c r="N415" s="17" t="str">
        <f t="shared" si="13"/>
        <v>〇</v>
      </c>
      <c r="O415" s="13"/>
      <c r="P415" s="13"/>
      <c r="Q415" s="13"/>
      <c r="R415" s="13"/>
    </row>
    <row r="416" spans="1:18" s="17" customFormat="1">
      <c r="A416" s="16">
        <v>416</v>
      </c>
      <c r="B416" s="17">
        <v>5</v>
      </c>
      <c r="C416" s="25" t="s">
        <v>331</v>
      </c>
      <c r="D416" s="13">
        <v>54035</v>
      </c>
      <c r="E416" s="14">
        <v>4931187540354</v>
      </c>
      <c r="F416" s="27" t="s">
        <v>438</v>
      </c>
      <c r="G416" s="25"/>
      <c r="H416" s="18">
        <v>165</v>
      </c>
      <c r="I416" s="18">
        <v>150</v>
      </c>
      <c r="K416" s="196"/>
      <c r="L416" s="13"/>
      <c r="M416" s="194">
        <f t="shared" si="12"/>
        <v>165</v>
      </c>
      <c r="N416" s="17" t="str">
        <f t="shared" si="13"/>
        <v>〇</v>
      </c>
      <c r="O416" s="13"/>
      <c r="P416" s="13"/>
      <c r="Q416" s="13"/>
      <c r="R416" s="13"/>
    </row>
    <row r="417" spans="1:18" s="17" customFormat="1">
      <c r="A417" s="16">
        <v>417</v>
      </c>
      <c r="B417" s="17">
        <v>5</v>
      </c>
      <c r="C417" s="25" t="s">
        <v>331</v>
      </c>
      <c r="D417" s="13">
        <v>54041</v>
      </c>
      <c r="E417" s="14">
        <v>4931187540415</v>
      </c>
      <c r="F417" s="27" t="s">
        <v>439</v>
      </c>
      <c r="G417" s="25"/>
      <c r="H417" s="18">
        <v>165</v>
      </c>
      <c r="I417" s="18">
        <v>150</v>
      </c>
      <c r="K417" s="196"/>
      <c r="L417" s="13"/>
      <c r="M417" s="194">
        <f t="shared" si="12"/>
        <v>165</v>
      </c>
      <c r="N417" s="17" t="str">
        <f t="shared" si="13"/>
        <v>〇</v>
      </c>
      <c r="O417" s="13"/>
      <c r="P417" s="13"/>
      <c r="Q417" s="13"/>
      <c r="R417" s="13"/>
    </row>
    <row r="418" spans="1:18" s="17" customFormat="1">
      <c r="A418" s="16">
        <v>418</v>
      </c>
      <c r="B418" s="17">
        <v>5</v>
      </c>
      <c r="C418" s="25" t="s">
        <v>331</v>
      </c>
      <c r="D418" s="13">
        <v>54057</v>
      </c>
      <c r="E418" s="14">
        <v>4931187540576</v>
      </c>
      <c r="F418" s="27" t="s">
        <v>440</v>
      </c>
      <c r="G418" s="25"/>
      <c r="H418" s="18">
        <v>165</v>
      </c>
      <c r="I418" s="18">
        <v>150</v>
      </c>
      <c r="K418" s="196"/>
      <c r="L418" s="13"/>
      <c r="M418" s="194">
        <f t="shared" si="12"/>
        <v>165</v>
      </c>
      <c r="N418" s="17" t="str">
        <f t="shared" si="13"/>
        <v>〇</v>
      </c>
      <c r="O418" s="13"/>
      <c r="P418" s="13"/>
      <c r="Q418" s="13"/>
      <c r="R418" s="13"/>
    </row>
    <row r="419" spans="1:18" s="17" customFormat="1">
      <c r="A419" s="16">
        <v>419</v>
      </c>
      <c r="B419" s="17">
        <v>5</v>
      </c>
      <c r="C419" s="25" t="s">
        <v>331</v>
      </c>
      <c r="D419" s="13">
        <v>54063</v>
      </c>
      <c r="E419" s="14">
        <v>4931187540637</v>
      </c>
      <c r="F419" s="27" t="s">
        <v>441</v>
      </c>
      <c r="G419" s="25"/>
      <c r="H419" s="18">
        <v>165</v>
      </c>
      <c r="I419" s="18">
        <v>150</v>
      </c>
      <c r="K419" s="196"/>
      <c r="L419" s="13"/>
      <c r="M419" s="194">
        <f t="shared" si="12"/>
        <v>165</v>
      </c>
      <c r="N419" s="17" t="str">
        <f t="shared" si="13"/>
        <v>〇</v>
      </c>
      <c r="O419" s="13"/>
      <c r="P419" s="13"/>
      <c r="Q419" s="13"/>
      <c r="R419" s="13"/>
    </row>
    <row r="420" spans="1:18" s="17" customFormat="1">
      <c r="A420" s="16">
        <v>420</v>
      </c>
      <c r="B420" s="17">
        <v>5</v>
      </c>
      <c r="C420" s="25" t="s">
        <v>331</v>
      </c>
      <c r="D420" s="13">
        <v>54079</v>
      </c>
      <c r="E420" s="14">
        <v>4931187540798</v>
      </c>
      <c r="F420" s="27" t="s">
        <v>442</v>
      </c>
      <c r="G420" s="25"/>
      <c r="H420" s="18">
        <v>165</v>
      </c>
      <c r="I420" s="18">
        <v>150</v>
      </c>
      <c r="K420" s="196"/>
      <c r="L420" s="13"/>
      <c r="M420" s="194">
        <f t="shared" si="12"/>
        <v>165</v>
      </c>
      <c r="N420" s="17" t="str">
        <f t="shared" si="13"/>
        <v>〇</v>
      </c>
      <c r="O420" s="13"/>
      <c r="P420" s="13"/>
      <c r="Q420" s="13"/>
      <c r="R420" s="13"/>
    </row>
    <row r="421" spans="1:18" s="17" customFormat="1">
      <c r="A421" s="16">
        <v>421</v>
      </c>
      <c r="B421" s="17">
        <v>5</v>
      </c>
      <c r="C421" s="25" t="s">
        <v>331</v>
      </c>
      <c r="D421" s="13">
        <v>54081</v>
      </c>
      <c r="E421" s="14">
        <v>4931187540811</v>
      </c>
      <c r="F421" s="27" t="s">
        <v>443</v>
      </c>
      <c r="G421" s="25"/>
      <c r="H421" s="18">
        <v>165</v>
      </c>
      <c r="I421" s="18">
        <v>150</v>
      </c>
      <c r="K421" s="196"/>
      <c r="L421" s="13"/>
      <c r="M421" s="194">
        <f t="shared" si="12"/>
        <v>165</v>
      </c>
      <c r="N421" s="17" t="str">
        <f t="shared" si="13"/>
        <v>〇</v>
      </c>
      <c r="O421" s="13"/>
      <c r="P421" s="13"/>
      <c r="Q421" s="13"/>
      <c r="R421" s="13"/>
    </row>
    <row r="422" spans="1:18" s="17" customFormat="1">
      <c r="A422" s="16">
        <v>422</v>
      </c>
      <c r="B422" s="17">
        <v>5</v>
      </c>
      <c r="C422" s="25" t="s">
        <v>331</v>
      </c>
      <c r="D422" s="13">
        <v>54085</v>
      </c>
      <c r="E422" s="14">
        <v>4931187540859</v>
      </c>
      <c r="F422" s="27" t="s">
        <v>444</v>
      </c>
      <c r="G422" s="25"/>
      <c r="H422" s="18">
        <v>165</v>
      </c>
      <c r="I422" s="18">
        <v>150</v>
      </c>
      <c r="K422" s="196"/>
      <c r="L422" s="13"/>
      <c r="M422" s="194">
        <f t="shared" si="12"/>
        <v>165</v>
      </c>
      <c r="N422" s="17" t="str">
        <f t="shared" si="13"/>
        <v>〇</v>
      </c>
      <c r="O422" s="13"/>
      <c r="P422" s="13"/>
      <c r="Q422" s="13"/>
      <c r="R422" s="13"/>
    </row>
    <row r="423" spans="1:18" s="17" customFormat="1">
      <c r="A423" s="16">
        <v>423</v>
      </c>
      <c r="B423" s="17">
        <v>5</v>
      </c>
      <c r="C423" s="25" t="s">
        <v>331</v>
      </c>
      <c r="D423" s="13">
        <v>54091</v>
      </c>
      <c r="E423" s="14">
        <v>4931187540910</v>
      </c>
      <c r="F423" s="27" t="s">
        <v>445</v>
      </c>
      <c r="G423" s="25"/>
      <c r="H423" s="18">
        <v>165</v>
      </c>
      <c r="I423" s="18">
        <v>150</v>
      </c>
      <c r="K423" s="196"/>
      <c r="L423" s="13"/>
      <c r="M423" s="194">
        <f t="shared" si="12"/>
        <v>165</v>
      </c>
      <c r="N423" s="17" t="str">
        <f t="shared" si="13"/>
        <v>〇</v>
      </c>
      <c r="O423" s="13"/>
      <c r="P423" s="13"/>
      <c r="Q423" s="13"/>
      <c r="R423" s="13"/>
    </row>
    <row r="424" spans="1:18" s="17" customFormat="1">
      <c r="A424" s="16">
        <v>424</v>
      </c>
      <c r="B424" s="17">
        <v>5</v>
      </c>
      <c r="C424" s="25" t="s">
        <v>331</v>
      </c>
      <c r="D424" s="13">
        <v>54104</v>
      </c>
      <c r="E424" s="14">
        <v>4931187541047</v>
      </c>
      <c r="F424" s="27" t="s">
        <v>446</v>
      </c>
      <c r="G424" s="25"/>
      <c r="H424" s="18">
        <v>165</v>
      </c>
      <c r="I424" s="18">
        <v>150</v>
      </c>
      <c r="K424" s="196"/>
      <c r="L424" s="13"/>
      <c r="M424" s="194">
        <f t="shared" si="12"/>
        <v>165</v>
      </c>
      <c r="N424" s="17" t="str">
        <f t="shared" si="13"/>
        <v>〇</v>
      </c>
      <c r="O424" s="13"/>
      <c r="P424" s="13"/>
      <c r="Q424" s="13"/>
      <c r="R424" s="13"/>
    </row>
    <row r="425" spans="1:18" s="17" customFormat="1">
      <c r="A425" s="16">
        <v>425</v>
      </c>
      <c r="B425" s="17">
        <v>5</v>
      </c>
      <c r="C425" s="25" t="s">
        <v>331</v>
      </c>
      <c r="D425" s="13">
        <v>54110</v>
      </c>
      <c r="E425" s="14">
        <v>4931187541108</v>
      </c>
      <c r="F425" s="27" t="s">
        <v>447</v>
      </c>
      <c r="G425" s="25"/>
      <c r="H425" s="18">
        <v>165</v>
      </c>
      <c r="I425" s="18">
        <v>150</v>
      </c>
      <c r="K425" s="196"/>
      <c r="L425" s="13"/>
      <c r="M425" s="194">
        <f t="shared" si="12"/>
        <v>165</v>
      </c>
      <c r="N425" s="17" t="str">
        <f t="shared" si="13"/>
        <v>〇</v>
      </c>
      <c r="O425" s="13"/>
      <c r="P425" s="13"/>
      <c r="Q425" s="13"/>
      <c r="R425" s="13"/>
    </row>
    <row r="426" spans="1:18" s="17" customFormat="1">
      <c r="A426" s="16">
        <v>426</v>
      </c>
      <c r="B426" s="17">
        <v>5</v>
      </c>
      <c r="C426" s="25" t="s">
        <v>331</v>
      </c>
      <c r="D426" s="13">
        <v>54126</v>
      </c>
      <c r="E426" s="14">
        <v>4931187541269</v>
      </c>
      <c r="F426" s="27" t="s">
        <v>448</v>
      </c>
      <c r="G426" s="25"/>
      <c r="H426" s="18">
        <v>165</v>
      </c>
      <c r="I426" s="18">
        <v>150</v>
      </c>
      <c r="K426" s="196"/>
      <c r="L426" s="13"/>
      <c r="M426" s="194">
        <f t="shared" si="12"/>
        <v>165</v>
      </c>
      <c r="N426" s="17" t="str">
        <f t="shared" si="13"/>
        <v>〇</v>
      </c>
      <c r="O426" s="13"/>
      <c r="P426" s="13"/>
      <c r="Q426" s="13"/>
      <c r="R426" s="13"/>
    </row>
    <row r="427" spans="1:18" s="17" customFormat="1">
      <c r="A427" s="16">
        <v>427</v>
      </c>
      <c r="B427" s="17">
        <v>5</v>
      </c>
      <c r="C427" s="25" t="s">
        <v>331</v>
      </c>
      <c r="D427" s="13">
        <v>54132</v>
      </c>
      <c r="E427" s="14">
        <v>4931187541320</v>
      </c>
      <c r="F427" s="27" t="s">
        <v>449</v>
      </c>
      <c r="G427" s="25"/>
      <c r="H427" s="18">
        <v>165</v>
      </c>
      <c r="I427" s="18">
        <v>150</v>
      </c>
      <c r="K427" s="196"/>
      <c r="L427" s="13"/>
      <c r="M427" s="194">
        <f t="shared" si="12"/>
        <v>165</v>
      </c>
      <c r="N427" s="17" t="str">
        <f t="shared" si="13"/>
        <v>〇</v>
      </c>
      <c r="O427" s="13"/>
      <c r="P427" s="13"/>
      <c r="Q427" s="13"/>
      <c r="R427" s="13"/>
    </row>
    <row r="428" spans="1:18" s="17" customFormat="1">
      <c r="A428" s="16">
        <v>428</v>
      </c>
      <c r="B428" s="17">
        <v>5</v>
      </c>
      <c r="C428" s="25" t="s">
        <v>331</v>
      </c>
      <c r="D428" s="13">
        <v>54135</v>
      </c>
      <c r="E428" s="14">
        <v>4931187541351</v>
      </c>
      <c r="F428" s="27" t="s">
        <v>450</v>
      </c>
      <c r="G428" s="25"/>
      <c r="H428" s="18">
        <v>165</v>
      </c>
      <c r="I428" s="18">
        <v>150</v>
      </c>
      <c r="K428" s="196"/>
      <c r="L428" s="13"/>
      <c r="M428" s="194">
        <f t="shared" si="12"/>
        <v>165</v>
      </c>
      <c r="N428" s="17" t="str">
        <f t="shared" si="13"/>
        <v>〇</v>
      </c>
      <c r="O428" s="13"/>
      <c r="P428" s="13"/>
      <c r="Q428" s="13"/>
      <c r="R428" s="13"/>
    </row>
    <row r="429" spans="1:18" s="17" customFormat="1">
      <c r="A429" s="16">
        <v>429</v>
      </c>
      <c r="B429" s="17">
        <v>5</v>
      </c>
      <c r="C429" s="25" t="s">
        <v>331</v>
      </c>
      <c r="D429" s="13">
        <v>54148</v>
      </c>
      <c r="E429" s="14">
        <v>4931187541481</v>
      </c>
      <c r="F429" s="27" t="s">
        <v>451</v>
      </c>
      <c r="G429" s="25"/>
      <c r="H429" s="18">
        <v>165</v>
      </c>
      <c r="I429" s="18">
        <v>150</v>
      </c>
      <c r="K429" s="196"/>
      <c r="L429" s="13"/>
      <c r="M429" s="194">
        <f t="shared" si="12"/>
        <v>165</v>
      </c>
      <c r="N429" s="17" t="str">
        <f t="shared" si="13"/>
        <v>〇</v>
      </c>
      <c r="O429" s="13"/>
      <c r="P429" s="13"/>
      <c r="Q429" s="13"/>
      <c r="R429" s="13"/>
    </row>
    <row r="430" spans="1:18" s="17" customFormat="1">
      <c r="A430" s="16">
        <v>430</v>
      </c>
      <c r="B430" s="17">
        <v>5</v>
      </c>
      <c r="C430" s="25" t="s">
        <v>331</v>
      </c>
      <c r="D430" s="13">
        <v>54154</v>
      </c>
      <c r="E430" s="14">
        <v>4931187541542</v>
      </c>
      <c r="F430" s="27" t="s">
        <v>452</v>
      </c>
      <c r="G430" s="25"/>
      <c r="H430" s="18">
        <v>165</v>
      </c>
      <c r="I430" s="18">
        <v>150</v>
      </c>
      <c r="K430" s="196"/>
      <c r="L430" s="13"/>
      <c r="M430" s="194">
        <f t="shared" si="12"/>
        <v>165</v>
      </c>
      <c r="N430" s="17" t="str">
        <f t="shared" si="13"/>
        <v>〇</v>
      </c>
      <c r="O430" s="13"/>
      <c r="P430" s="13"/>
      <c r="Q430" s="13"/>
      <c r="R430" s="13"/>
    </row>
    <row r="431" spans="1:18" s="54" customFormat="1">
      <c r="A431" s="16">
        <v>431</v>
      </c>
      <c r="B431" s="17">
        <v>5</v>
      </c>
      <c r="C431" s="25" t="s">
        <v>331</v>
      </c>
      <c r="D431" s="13">
        <v>54160</v>
      </c>
      <c r="E431" s="14">
        <v>4931187541603</v>
      </c>
      <c r="F431" s="27" t="s">
        <v>453</v>
      </c>
      <c r="G431" s="25"/>
      <c r="H431" s="18">
        <v>165</v>
      </c>
      <c r="I431" s="18">
        <v>150</v>
      </c>
      <c r="J431" s="17"/>
      <c r="K431" s="196"/>
      <c r="L431" s="13"/>
      <c r="M431" s="194">
        <f t="shared" si="12"/>
        <v>165</v>
      </c>
      <c r="N431" s="17" t="str">
        <f t="shared" si="13"/>
        <v>〇</v>
      </c>
      <c r="O431" s="13"/>
      <c r="P431" s="13"/>
      <c r="Q431" s="13"/>
      <c r="R431" s="13"/>
    </row>
    <row r="432" spans="1:18" s="54" customFormat="1">
      <c r="A432" s="16">
        <v>432</v>
      </c>
      <c r="B432" s="17">
        <v>5</v>
      </c>
      <c r="C432" s="25" t="s">
        <v>331</v>
      </c>
      <c r="D432" s="13">
        <v>54176</v>
      </c>
      <c r="E432" s="14">
        <v>4931187541764</v>
      </c>
      <c r="F432" s="27" t="s">
        <v>454</v>
      </c>
      <c r="G432" s="25"/>
      <c r="H432" s="18">
        <v>165</v>
      </c>
      <c r="I432" s="18">
        <v>150</v>
      </c>
      <c r="J432" s="17"/>
      <c r="K432" s="196"/>
      <c r="L432" s="13"/>
      <c r="M432" s="194">
        <f t="shared" si="12"/>
        <v>165</v>
      </c>
      <c r="N432" s="17" t="str">
        <f t="shared" si="13"/>
        <v>〇</v>
      </c>
      <c r="O432" s="13"/>
      <c r="P432" s="13"/>
      <c r="Q432" s="13"/>
      <c r="R432" s="13"/>
    </row>
    <row r="433" spans="1:18" s="54" customFormat="1">
      <c r="A433" s="16">
        <v>433</v>
      </c>
      <c r="B433" s="17">
        <v>5</v>
      </c>
      <c r="C433" s="25" t="s">
        <v>331</v>
      </c>
      <c r="D433" s="13">
        <v>54182</v>
      </c>
      <c r="E433" s="14">
        <v>4931187541825</v>
      </c>
      <c r="F433" s="27" t="s">
        <v>455</v>
      </c>
      <c r="G433" s="25"/>
      <c r="H433" s="18">
        <v>165</v>
      </c>
      <c r="I433" s="18">
        <v>150</v>
      </c>
      <c r="J433" s="17"/>
      <c r="K433" s="196"/>
      <c r="L433" s="13"/>
      <c r="M433" s="194">
        <f t="shared" si="12"/>
        <v>165</v>
      </c>
      <c r="N433" s="17" t="str">
        <f t="shared" si="13"/>
        <v>〇</v>
      </c>
      <c r="O433" s="13"/>
      <c r="P433" s="13"/>
      <c r="Q433" s="13"/>
      <c r="R433" s="13"/>
    </row>
    <row r="434" spans="1:18" s="54" customFormat="1">
      <c r="A434" s="16">
        <v>434</v>
      </c>
      <c r="B434" s="17">
        <v>5</v>
      </c>
      <c r="C434" s="25" t="s">
        <v>331</v>
      </c>
      <c r="D434" s="13">
        <v>54198</v>
      </c>
      <c r="E434" s="14">
        <v>4931187541986</v>
      </c>
      <c r="F434" s="27" t="s">
        <v>456</v>
      </c>
      <c r="G434" s="25"/>
      <c r="H434" s="18">
        <v>165</v>
      </c>
      <c r="I434" s="18">
        <v>150</v>
      </c>
      <c r="J434" s="17"/>
      <c r="K434" s="196"/>
      <c r="L434" s="13"/>
      <c r="M434" s="194">
        <f t="shared" si="12"/>
        <v>165</v>
      </c>
      <c r="N434" s="17" t="str">
        <f t="shared" si="13"/>
        <v>〇</v>
      </c>
      <c r="O434" s="13"/>
      <c r="P434" s="13"/>
      <c r="Q434" s="13"/>
      <c r="R434" s="13"/>
    </row>
    <row r="435" spans="1:18" s="54" customFormat="1">
      <c r="A435" s="16">
        <v>435</v>
      </c>
      <c r="B435" s="17">
        <v>5</v>
      </c>
      <c r="C435" s="25" t="s">
        <v>331</v>
      </c>
      <c r="D435" s="13">
        <v>54201</v>
      </c>
      <c r="E435" s="14">
        <v>4931187542013</v>
      </c>
      <c r="F435" s="27" t="s">
        <v>457</v>
      </c>
      <c r="G435" s="25"/>
      <c r="H435" s="18">
        <v>165</v>
      </c>
      <c r="I435" s="18">
        <v>150</v>
      </c>
      <c r="J435" s="17"/>
      <c r="K435" s="196"/>
      <c r="L435" s="13"/>
      <c r="M435" s="194">
        <f t="shared" si="12"/>
        <v>165</v>
      </c>
      <c r="N435" s="17" t="str">
        <f t="shared" si="13"/>
        <v>〇</v>
      </c>
      <c r="O435" s="13"/>
      <c r="P435" s="13"/>
      <c r="Q435" s="13"/>
      <c r="R435" s="13"/>
    </row>
    <row r="436" spans="1:18" s="54" customFormat="1">
      <c r="A436" s="16">
        <v>436</v>
      </c>
      <c r="B436" s="17">
        <v>5</v>
      </c>
      <c r="C436" s="25" t="s">
        <v>331</v>
      </c>
      <c r="D436" s="13">
        <v>54217</v>
      </c>
      <c r="E436" s="14">
        <v>4931187542174</v>
      </c>
      <c r="F436" s="27" t="s">
        <v>458</v>
      </c>
      <c r="G436" s="25"/>
      <c r="H436" s="18">
        <v>165</v>
      </c>
      <c r="I436" s="18">
        <v>150</v>
      </c>
      <c r="J436" s="17"/>
      <c r="K436" s="196"/>
      <c r="L436" s="13"/>
      <c r="M436" s="194">
        <f t="shared" si="12"/>
        <v>165</v>
      </c>
      <c r="N436" s="17" t="str">
        <f t="shared" si="13"/>
        <v>〇</v>
      </c>
      <c r="O436" s="13"/>
      <c r="P436" s="13"/>
      <c r="Q436" s="13"/>
      <c r="R436" s="13"/>
    </row>
    <row r="437" spans="1:18" s="54" customFormat="1">
      <c r="A437" s="16">
        <v>437</v>
      </c>
      <c r="B437" s="17">
        <v>5</v>
      </c>
      <c r="C437" s="25" t="s">
        <v>331</v>
      </c>
      <c r="D437" s="13">
        <v>54223</v>
      </c>
      <c r="E437" s="14">
        <v>4931187542235</v>
      </c>
      <c r="F437" s="27" t="s">
        <v>459</v>
      </c>
      <c r="G437" s="25"/>
      <c r="H437" s="18">
        <v>165</v>
      </c>
      <c r="I437" s="18">
        <v>150</v>
      </c>
      <c r="J437" s="17"/>
      <c r="K437" s="196"/>
      <c r="L437" s="13"/>
      <c r="M437" s="194">
        <f t="shared" si="12"/>
        <v>165</v>
      </c>
      <c r="N437" s="17" t="str">
        <f t="shared" si="13"/>
        <v>〇</v>
      </c>
      <c r="O437" s="13"/>
      <c r="P437" s="13"/>
      <c r="Q437" s="13"/>
      <c r="R437" s="13"/>
    </row>
    <row r="438" spans="1:18" s="54" customFormat="1">
      <c r="A438" s="16">
        <v>438</v>
      </c>
      <c r="B438" s="17">
        <v>5</v>
      </c>
      <c r="C438" s="25" t="s">
        <v>331</v>
      </c>
      <c r="D438" s="13">
        <v>54239</v>
      </c>
      <c r="E438" s="14">
        <v>4931187542396</v>
      </c>
      <c r="F438" s="27" t="s">
        <v>460</v>
      </c>
      <c r="G438" s="25"/>
      <c r="H438" s="18">
        <v>165</v>
      </c>
      <c r="I438" s="18">
        <v>150</v>
      </c>
      <c r="J438" s="17"/>
      <c r="K438" s="196"/>
      <c r="L438" s="13"/>
      <c r="M438" s="194">
        <f t="shared" si="12"/>
        <v>165</v>
      </c>
      <c r="N438" s="17" t="str">
        <f t="shared" si="13"/>
        <v>〇</v>
      </c>
      <c r="O438" s="13"/>
      <c r="P438" s="13"/>
      <c r="Q438" s="13"/>
      <c r="R438" s="13"/>
    </row>
    <row r="439" spans="1:18" s="54" customFormat="1">
      <c r="A439" s="16">
        <v>439</v>
      </c>
      <c r="B439" s="17">
        <v>5</v>
      </c>
      <c r="C439" s="25" t="s">
        <v>331</v>
      </c>
      <c r="D439" s="13">
        <v>54245</v>
      </c>
      <c r="E439" s="14">
        <v>4931187542457</v>
      </c>
      <c r="F439" s="27" t="s">
        <v>461</v>
      </c>
      <c r="G439" s="25"/>
      <c r="H439" s="18">
        <v>165</v>
      </c>
      <c r="I439" s="18">
        <v>150</v>
      </c>
      <c r="J439" s="17"/>
      <c r="K439" s="196"/>
      <c r="L439" s="13"/>
      <c r="M439" s="194">
        <f t="shared" si="12"/>
        <v>165</v>
      </c>
      <c r="N439" s="17" t="str">
        <f t="shared" si="13"/>
        <v>〇</v>
      </c>
      <c r="O439" s="13"/>
      <c r="P439" s="13"/>
      <c r="Q439" s="13"/>
      <c r="R439" s="13"/>
    </row>
    <row r="440" spans="1:18" s="54" customFormat="1">
      <c r="A440" s="16">
        <v>440</v>
      </c>
      <c r="B440" s="17">
        <v>5</v>
      </c>
      <c r="C440" s="25" t="s">
        <v>331</v>
      </c>
      <c r="D440" s="13">
        <v>54251</v>
      </c>
      <c r="E440" s="14">
        <v>4931187542518</v>
      </c>
      <c r="F440" s="27" t="s">
        <v>462</v>
      </c>
      <c r="G440" s="25"/>
      <c r="H440" s="18">
        <v>165</v>
      </c>
      <c r="I440" s="18">
        <v>150</v>
      </c>
      <c r="J440" s="17"/>
      <c r="K440" s="196"/>
      <c r="L440" s="13"/>
      <c r="M440" s="194">
        <f t="shared" si="12"/>
        <v>165</v>
      </c>
      <c r="N440" s="17" t="str">
        <f t="shared" si="13"/>
        <v>〇</v>
      </c>
      <c r="O440" s="13"/>
      <c r="P440" s="13"/>
      <c r="Q440" s="13"/>
      <c r="R440" s="13"/>
    </row>
    <row r="441" spans="1:18" s="54" customFormat="1">
      <c r="A441" s="16">
        <v>441</v>
      </c>
      <c r="B441" s="17">
        <v>5</v>
      </c>
      <c r="C441" s="25" t="s">
        <v>331</v>
      </c>
      <c r="D441" s="13">
        <v>54267</v>
      </c>
      <c r="E441" s="14">
        <v>4931187542679</v>
      </c>
      <c r="F441" s="27" t="s">
        <v>463</v>
      </c>
      <c r="G441" s="25"/>
      <c r="H441" s="18">
        <v>165</v>
      </c>
      <c r="I441" s="18">
        <v>150</v>
      </c>
      <c r="J441" s="17"/>
      <c r="K441" s="196"/>
      <c r="L441" s="13"/>
      <c r="M441" s="194">
        <f t="shared" si="12"/>
        <v>165</v>
      </c>
      <c r="N441" s="17" t="str">
        <f t="shared" si="13"/>
        <v>〇</v>
      </c>
      <c r="O441" s="13"/>
      <c r="P441" s="13"/>
      <c r="Q441" s="13"/>
      <c r="R441" s="13"/>
    </row>
    <row r="442" spans="1:18" s="54" customFormat="1">
      <c r="A442" s="16">
        <v>442</v>
      </c>
      <c r="B442" s="17">
        <v>5</v>
      </c>
      <c r="C442" s="25" t="s">
        <v>331</v>
      </c>
      <c r="D442" s="13">
        <v>54273</v>
      </c>
      <c r="E442" s="14">
        <v>4931187542730</v>
      </c>
      <c r="F442" s="27" t="s">
        <v>464</v>
      </c>
      <c r="G442" s="25"/>
      <c r="H442" s="18">
        <v>165</v>
      </c>
      <c r="I442" s="18">
        <v>150</v>
      </c>
      <c r="J442" s="17"/>
      <c r="K442" s="196"/>
      <c r="L442" s="13"/>
      <c r="M442" s="194">
        <f t="shared" si="12"/>
        <v>165</v>
      </c>
      <c r="N442" s="17" t="str">
        <f t="shared" si="13"/>
        <v>〇</v>
      </c>
      <c r="O442" s="13"/>
      <c r="P442" s="13"/>
      <c r="Q442" s="13"/>
      <c r="R442" s="13"/>
    </row>
    <row r="443" spans="1:18" s="54" customFormat="1">
      <c r="A443" s="16">
        <v>443</v>
      </c>
      <c r="B443" s="17">
        <v>5</v>
      </c>
      <c r="C443" s="25" t="s">
        <v>331</v>
      </c>
      <c r="D443" s="13">
        <v>54289</v>
      </c>
      <c r="E443" s="14">
        <v>4931187542891</v>
      </c>
      <c r="F443" s="27" t="s">
        <v>465</v>
      </c>
      <c r="G443" s="25"/>
      <c r="H443" s="18">
        <v>165</v>
      </c>
      <c r="I443" s="18">
        <v>150</v>
      </c>
      <c r="J443" s="17"/>
      <c r="K443" s="196"/>
      <c r="L443" s="13"/>
      <c r="M443" s="194">
        <f t="shared" si="12"/>
        <v>165</v>
      </c>
      <c r="N443" s="17" t="str">
        <f t="shared" si="13"/>
        <v>〇</v>
      </c>
      <c r="O443" s="13"/>
      <c r="P443" s="13"/>
      <c r="Q443" s="13"/>
      <c r="R443" s="13"/>
    </row>
    <row r="444" spans="1:18" s="17" customFormat="1">
      <c r="A444" s="16">
        <v>444</v>
      </c>
      <c r="B444" s="17">
        <v>5</v>
      </c>
      <c r="C444" s="25" t="s">
        <v>331</v>
      </c>
      <c r="D444" s="13">
        <v>54295</v>
      </c>
      <c r="E444" s="14">
        <v>4931187542952</v>
      </c>
      <c r="F444" s="27" t="s">
        <v>466</v>
      </c>
      <c r="G444" s="25"/>
      <c r="H444" s="18">
        <v>165</v>
      </c>
      <c r="I444" s="18">
        <v>150</v>
      </c>
      <c r="K444" s="196"/>
      <c r="L444" s="13"/>
      <c r="M444" s="194">
        <f t="shared" si="12"/>
        <v>165</v>
      </c>
      <c r="N444" s="17" t="str">
        <f t="shared" si="13"/>
        <v>〇</v>
      </c>
      <c r="O444" s="13"/>
      <c r="P444" s="13"/>
      <c r="Q444" s="13"/>
      <c r="R444" s="13"/>
    </row>
    <row r="445" spans="1:18" s="17" customFormat="1">
      <c r="A445" s="16">
        <v>445</v>
      </c>
      <c r="B445" s="17">
        <v>5</v>
      </c>
      <c r="C445" s="25" t="s">
        <v>331</v>
      </c>
      <c r="D445" s="13">
        <v>54308</v>
      </c>
      <c r="E445" s="14">
        <v>4931187543089</v>
      </c>
      <c r="F445" s="27" t="s">
        <v>467</v>
      </c>
      <c r="G445" s="25"/>
      <c r="H445" s="18">
        <v>165</v>
      </c>
      <c r="I445" s="18">
        <v>150</v>
      </c>
      <c r="K445" s="196"/>
      <c r="L445" s="13"/>
      <c r="M445" s="194">
        <f t="shared" si="12"/>
        <v>165</v>
      </c>
      <c r="N445" s="17" t="str">
        <f t="shared" si="13"/>
        <v>〇</v>
      </c>
      <c r="O445" s="13"/>
      <c r="P445" s="13"/>
      <c r="Q445" s="13"/>
      <c r="R445" s="13"/>
    </row>
    <row r="446" spans="1:18" s="17" customFormat="1">
      <c r="A446" s="16">
        <v>446</v>
      </c>
      <c r="B446" s="17">
        <v>5</v>
      </c>
      <c r="C446" s="25" t="s">
        <v>331</v>
      </c>
      <c r="D446" s="13">
        <v>54314</v>
      </c>
      <c r="E446" s="14">
        <v>4931187543140</v>
      </c>
      <c r="F446" s="27" t="s">
        <v>468</v>
      </c>
      <c r="G446" s="25"/>
      <c r="H446" s="18">
        <v>165</v>
      </c>
      <c r="I446" s="18">
        <v>150</v>
      </c>
      <c r="K446" s="196"/>
      <c r="L446" s="13"/>
      <c r="M446" s="194">
        <f t="shared" si="12"/>
        <v>165</v>
      </c>
      <c r="N446" s="17" t="str">
        <f t="shared" si="13"/>
        <v>〇</v>
      </c>
      <c r="O446" s="13"/>
      <c r="P446" s="13"/>
      <c r="Q446" s="13"/>
      <c r="R446" s="13"/>
    </row>
    <row r="447" spans="1:18" s="17" customFormat="1">
      <c r="A447" s="16">
        <v>447</v>
      </c>
      <c r="B447" s="17">
        <v>5</v>
      </c>
      <c r="C447" s="25" t="s">
        <v>331</v>
      </c>
      <c r="D447" s="13">
        <v>54320</v>
      </c>
      <c r="E447" s="14">
        <v>4931187543201</v>
      </c>
      <c r="F447" s="27" t="s">
        <v>469</v>
      </c>
      <c r="G447" s="25"/>
      <c r="H447" s="18">
        <v>165</v>
      </c>
      <c r="I447" s="18">
        <v>150</v>
      </c>
      <c r="K447" s="196"/>
      <c r="L447" s="13"/>
      <c r="M447" s="194">
        <f t="shared" si="12"/>
        <v>165</v>
      </c>
      <c r="N447" s="17" t="str">
        <f t="shared" si="13"/>
        <v>〇</v>
      </c>
      <c r="O447" s="13"/>
      <c r="P447" s="13"/>
      <c r="Q447" s="13"/>
      <c r="R447" s="13"/>
    </row>
    <row r="448" spans="1:18" s="17" customFormat="1">
      <c r="A448" s="16">
        <v>448</v>
      </c>
      <c r="B448" s="17">
        <v>5</v>
      </c>
      <c r="C448" s="25" t="s">
        <v>331</v>
      </c>
      <c r="D448" s="13">
        <v>54336</v>
      </c>
      <c r="E448" s="14">
        <v>4931187543362</v>
      </c>
      <c r="F448" s="27" t="s">
        <v>470</v>
      </c>
      <c r="G448" s="25"/>
      <c r="H448" s="18">
        <v>165</v>
      </c>
      <c r="I448" s="18">
        <v>150</v>
      </c>
      <c r="K448" s="196"/>
      <c r="L448" s="13"/>
      <c r="M448" s="194">
        <f t="shared" si="12"/>
        <v>165</v>
      </c>
      <c r="N448" s="17" t="str">
        <f t="shared" si="13"/>
        <v>〇</v>
      </c>
      <c r="O448" s="13"/>
      <c r="P448" s="13"/>
      <c r="Q448" s="13"/>
      <c r="R448" s="13"/>
    </row>
    <row r="449" spans="1:18" s="17" customFormat="1">
      <c r="A449" s="16">
        <v>449</v>
      </c>
      <c r="B449" s="17">
        <v>5</v>
      </c>
      <c r="C449" s="25" t="s">
        <v>331</v>
      </c>
      <c r="D449" s="13">
        <v>54342</v>
      </c>
      <c r="E449" s="14">
        <v>4931187543423</v>
      </c>
      <c r="F449" s="27" t="s">
        <v>471</v>
      </c>
      <c r="G449" s="25"/>
      <c r="H449" s="18">
        <v>165</v>
      </c>
      <c r="I449" s="18">
        <v>150</v>
      </c>
      <c r="K449" s="196"/>
      <c r="L449" s="13"/>
      <c r="M449" s="194">
        <f t="shared" si="12"/>
        <v>165</v>
      </c>
      <c r="N449" s="17" t="str">
        <f t="shared" si="13"/>
        <v>〇</v>
      </c>
      <c r="O449" s="13"/>
      <c r="P449" s="13"/>
      <c r="Q449" s="13"/>
      <c r="R449" s="13"/>
    </row>
    <row r="450" spans="1:18" s="17" customFormat="1">
      <c r="A450" s="16">
        <v>450</v>
      </c>
      <c r="B450" s="17">
        <v>5</v>
      </c>
      <c r="C450" s="25" t="s">
        <v>331</v>
      </c>
      <c r="D450" s="13">
        <v>54358</v>
      </c>
      <c r="E450" s="14">
        <v>4931187543584</v>
      </c>
      <c r="F450" s="27" t="s">
        <v>472</v>
      </c>
      <c r="G450" s="25"/>
      <c r="H450" s="18">
        <v>165</v>
      </c>
      <c r="I450" s="18">
        <v>150</v>
      </c>
      <c r="K450" s="196"/>
      <c r="L450" s="13"/>
      <c r="M450" s="194">
        <f t="shared" si="12"/>
        <v>165</v>
      </c>
      <c r="N450" s="17" t="str">
        <f t="shared" si="13"/>
        <v>〇</v>
      </c>
      <c r="O450" s="13"/>
      <c r="P450" s="13"/>
      <c r="Q450" s="13"/>
      <c r="R450" s="13"/>
    </row>
    <row r="451" spans="1:18" s="17" customFormat="1">
      <c r="A451" s="16">
        <v>451</v>
      </c>
      <c r="B451" s="17">
        <v>5</v>
      </c>
      <c r="C451" s="25" t="s">
        <v>331</v>
      </c>
      <c r="D451" s="13">
        <v>54364</v>
      </c>
      <c r="E451" s="14">
        <v>4931187543645</v>
      </c>
      <c r="F451" s="27" t="s">
        <v>473</v>
      </c>
      <c r="G451" s="25"/>
      <c r="H451" s="18">
        <v>165</v>
      </c>
      <c r="I451" s="18">
        <v>150</v>
      </c>
      <c r="K451" s="196"/>
      <c r="L451" s="13"/>
      <c r="M451" s="194">
        <f t="shared" si="12"/>
        <v>165</v>
      </c>
      <c r="N451" s="17" t="str">
        <f t="shared" si="13"/>
        <v>〇</v>
      </c>
      <c r="O451" s="13"/>
      <c r="P451" s="13"/>
      <c r="Q451" s="13"/>
      <c r="R451" s="13"/>
    </row>
    <row r="452" spans="1:18" s="17" customFormat="1">
      <c r="A452" s="16">
        <v>452</v>
      </c>
      <c r="B452" s="17">
        <v>5</v>
      </c>
      <c r="C452" s="25" t="s">
        <v>331</v>
      </c>
      <c r="D452" s="13">
        <v>54370</v>
      </c>
      <c r="E452" s="14">
        <v>4931187543706</v>
      </c>
      <c r="F452" s="27" t="s">
        <v>474</v>
      </c>
      <c r="G452" s="25"/>
      <c r="H452" s="18">
        <v>165</v>
      </c>
      <c r="I452" s="18">
        <v>150</v>
      </c>
      <c r="K452" s="196"/>
      <c r="L452" s="13"/>
      <c r="M452" s="194">
        <f t="shared" si="12"/>
        <v>165</v>
      </c>
      <c r="N452" s="17" t="str">
        <f t="shared" si="13"/>
        <v>〇</v>
      </c>
      <c r="O452" s="13"/>
      <c r="P452" s="13"/>
      <c r="Q452" s="13"/>
      <c r="R452" s="13"/>
    </row>
    <row r="453" spans="1:18" s="17" customFormat="1">
      <c r="A453" s="16">
        <v>453</v>
      </c>
      <c r="B453" s="17">
        <v>5</v>
      </c>
      <c r="C453" s="25" t="s">
        <v>331</v>
      </c>
      <c r="D453" s="13">
        <v>54386</v>
      </c>
      <c r="E453" s="14">
        <v>4931187543867</v>
      </c>
      <c r="F453" s="27" t="s">
        <v>475</v>
      </c>
      <c r="G453" s="25"/>
      <c r="H453" s="18">
        <v>165</v>
      </c>
      <c r="I453" s="18">
        <v>150</v>
      </c>
      <c r="K453" s="196"/>
      <c r="L453" s="13"/>
      <c r="M453" s="194">
        <f t="shared" si="12"/>
        <v>165</v>
      </c>
      <c r="N453" s="17" t="str">
        <f t="shared" si="13"/>
        <v>〇</v>
      </c>
      <c r="O453" s="13"/>
      <c r="P453" s="13"/>
      <c r="Q453" s="13"/>
      <c r="R453" s="13"/>
    </row>
    <row r="454" spans="1:18" s="17" customFormat="1">
      <c r="A454" s="19">
        <v>454</v>
      </c>
      <c r="B454" s="20">
        <v>5</v>
      </c>
      <c r="C454" s="26" t="s">
        <v>331</v>
      </c>
      <c r="D454" s="21">
        <v>54411</v>
      </c>
      <c r="E454" s="22">
        <v>4931187544116</v>
      </c>
      <c r="F454" s="131" t="s">
        <v>954</v>
      </c>
      <c r="G454" s="26"/>
      <c r="H454" s="23"/>
      <c r="I454" s="23"/>
      <c r="J454" s="20"/>
      <c r="K454" s="196"/>
      <c r="L454" s="13"/>
      <c r="M454" s="194">
        <f t="shared" si="12"/>
        <v>0</v>
      </c>
      <c r="N454" s="17" t="str">
        <f t="shared" si="13"/>
        <v>〇</v>
      </c>
      <c r="O454" s="13"/>
      <c r="P454" s="13"/>
      <c r="Q454" s="13"/>
      <c r="R454" s="13"/>
    </row>
    <row r="455" spans="1:18" s="17" customFormat="1">
      <c r="A455" s="24"/>
      <c r="B455" s="203">
        <v>5</v>
      </c>
      <c r="C455" s="204" t="s">
        <v>331</v>
      </c>
      <c r="D455" s="205">
        <v>54412</v>
      </c>
      <c r="E455" s="206"/>
      <c r="F455" s="213" t="s">
        <v>1107</v>
      </c>
      <c r="G455" s="204"/>
      <c r="H455" s="207">
        <v>176</v>
      </c>
      <c r="I455" s="207">
        <v>160</v>
      </c>
      <c r="J455" s="203"/>
      <c r="K455" s="208" t="s">
        <v>1104</v>
      </c>
      <c r="L455" s="13"/>
      <c r="M455" s="194"/>
      <c r="O455" s="13"/>
      <c r="P455" s="13"/>
      <c r="Q455" s="13"/>
      <c r="R455" s="13"/>
    </row>
    <row r="456" spans="1:18" s="17" customFormat="1">
      <c r="A456" s="24"/>
      <c r="B456" s="203">
        <v>5</v>
      </c>
      <c r="C456" s="204" t="s">
        <v>331</v>
      </c>
      <c r="D456" s="205">
        <v>54414</v>
      </c>
      <c r="E456" s="206"/>
      <c r="F456" s="213" t="s">
        <v>1108</v>
      </c>
      <c r="G456" s="204"/>
      <c r="H456" s="207">
        <v>176</v>
      </c>
      <c r="I456" s="207">
        <v>160</v>
      </c>
      <c r="J456" s="203"/>
      <c r="K456" s="208" t="s">
        <v>1104</v>
      </c>
      <c r="L456" s="13"/>
      <c r="M456" s="194"/>
      <c r="O456" s="13"/>
      <c r="P456" s="13"/>
      <c r="Q456" s="13"/>
      <c r="R456" s="13"/>
    </row>
    <row r="457" spans="1:18" s="17" customFormat="1">
      <c r="A457" s="24"/>
      <c r="B457" s="203">
        <v>5</v>
      </c>
      <c r="C457" s="204" t="s">
        <v>331</v>
      </c>
      <c r="D457" s="205">
        <v>54416</v>
      </c>
      <c r="E457" s="206"/>
      <c r="F457" s="213" t="s">
        <v>1109</v>
      </c>
      <c r="G457" s="204"/>
      <c r="H457" s="207">
        <v>176</v>
      </c>
      <c r="I457" s="207">
        <v>160</v>
      </c>
      <c r="J457" s="203"/>
      <c r="K457" s="208" t="s">
        <v>1104</v>
      </c>
      <c r="L457" s="13"/>
      <c r="M457" s="194"/>
      <c r="O457" s="13"/>
      <c r="P457" s="13"/>
      <c r="Q457" s="13"/>
      <c r="R457" s="13"/>
    </row>
    <row r="458" spans="1:18" s="17" customFormat="1">
      <c r="A458" s="24"/>
      <c r="B458" s="203">
        <v>5</v>
      </c>
      <c r="C458" s="204" t="s">
        <v>331</v>
      </c>
      <c r="D458" s="205">
        <v>54418</v>
      </c>
      <c r="E458" s="206"/>
      <c r="F458" s="213" t="s">
        <v>1110</v>
      </c>
      <c r="G458" s="204"/>
      <c r="H458" s="207">
        <v>176</v>
      </c>
      <c r="I458" s="207">
        <v>160</v>
      </c>
      <c r="J458" s="203"/>
      <c r="K458" s="208" t="s">
        <v>1104</v>
      </c>
      <c r="L458" s="13"/>
      <c r="M458" s="194"/>
      <c r="O458" s="13"/>
      <c r="P458" s="13"/>
      <c r="Q458" s="13"/>
      <c r="R458" s="13"/>
    </row>
    <row r="459" spans="1:18" s="17" customFormat="1">
      <c r="A459" s="19">
        <v>455</v>
      </c>
      <c r="B459" s="20">
        <v>5</v>
      </c>
      <c r="C459" s="26" t="s">
        <v>331</v>
      </c>
      <c r="D459" s="21">
        <v>55130</v>
      </c>
      <c r="E459" s="22">
        <v>4931187551305</v>
      </c>
      <c r="F459" s="131" t="s">
        <v>955</v>
      </c>
      <c r="G459" s="26"/>
      <c r="H459" s="23"/>
      <c r="I459" s="23"/>
      <c r="J459" s="20"/>
      <c r="K459" s="196"/>
      <c r="L459" s="13"/>
      <c r="M459" s="194">
        <f t="shared" si="12"/>
        <v>0</v>
      </c>
      <c r="N459" s="17" t="str">
        <f t="shared" si="13"/>
        <v>〇</v>
      </c>
      <c r="O459" s="13"/>
      <c r="P459" s="13"/>
      <c r="Q459" s="13"/>
      <c r="R459" s="13"/>
    </row>
    <row r="460" spans="1:18" s="17" customFormat="1">
      <c r="A460" s="19">
        <v>456</v>
      </c>
      <c r="B460" s="20">
        <v>5</v>
      </c>
      <c r="C460" s="26" t="s">
        <v>331</v>
      </c>
      <c r="D460" s="21">
        <v>55146</v>
      </c>
      <c r="E460" s="22">
        <v>4931187551466</v>
      </c>
      <c r="F460" s="131" t="s">
        <v>956</v>
      </c>
      <c r="G460" s="26"/>
      <c r="H460" s="23"/>
      <c r="I460" s="23"/>
      <c r="J460" s="20"/>
      <c r="K460" s="196"/>
      <c r="L460" s="13"/>
      <c r="M460" s="194">
        <f t="shared" si="12"/>
        <v>0</v>
      </c>
      <c r="N460" s="17" t="str">
        <f t="shared" si="13"/>
        <v>〇</v>
      </c>
      <c r="O460" s="13"/>
      <c r="P460" s="13"/>
      <c r="Q460" s="13"/>
      <c r="R460" s="13"/>
    </row>
    <row r="461" spans="1:18" s="17" customFormat="1">
      <c r="A461" s="19">
        <v>457</v>
      </c>
      <c r="B461" s="20">
        <v>5</v>
      </c>
      <c r="C461" s="26" t="s">
        <v>331</v>
      </c>
      <c r="D461" s="21">
        <v>55168</v>
      </c>
      <c r="E461" s="22">
        <v>4931187551688</v>
      </c>
      <c r="F461" s="131" t="s">
        <v>957</v>
      </c>
      <c r="G461" s="26"/>
      <c r="H461" s="23"/>
      <c r="I461" s="23"/>
      <c r="J461" s="20"/>
      <c r="K461" s="196"/>
      <c r="L461" s="13"/>
      <c r="M461" s="194">
        <f t="shared" si="12"/>
        <v>0</v>
      </c>
      <c r="N461" s="17" t="str">
        <f t="shared" si="13"/>
        <v>〇</v>
      </c>
      <c r="O461" s="13"/>
      <c r="P461" s="13"/>
      <c r="Q461" s="13"/>
      <c r="R461" s="13"/>
    </row>
    <row r="462" spans="1:18" s="17" customFormat="1">
      <c r="A462" s="16">
        <v>477</v>
      </c>
      <c r="B462" s="17">
        <v>5</v>
      </c>
      <c r="C462" s="190" t="s">
        <v>331</v>
      </c>
      <c r="D462" s="188">
        <v>55401</v>
      </c>
      <c r="E462" s="191">
        <v>4931187554016</v>
      </c>
      <c r="F462" s="193" t="s">
        <v>1072</v>
      </c>
      <c r="G462" s="190"/>
      <c r="H462" s="186">
        <v>176</v>
      </c>
      <c r="I462" s="186">
        <v>160</v>
      </c>
      <c r="J462" s="187"/>
      <c r="K462" s="197" t="s">
        <v>1061</v>
      </c>
      <c r="L462" s="13"/>
      <c r="M462" s="194">
        <f t="shared" si="12"/>
        <v>176</v>
      </c>
      <c r="N462" s="17" t="str">
        <f t="shared" si="13"/>
        <v>〇</v>
      </c>
      <c r="O462" s="13"/>
      <c r="P462" s="13"/>
      <c r="Q462" s="13"/>
      <c r="R462" s="13"/>
    </row>
    <row r="463" spans="1:18" s="17" customFormat="1">
      <c r="A463" s="16">
        <v>478</v>
      </c>
      <c r="B463" s="17">
        <v>5</v>
      </c>
      <c r="C463" s="190" t="s">
        <v>331</v>
      </c>
      <c r="D463" s="188">
        <v>55403</v>
      </c>
      <c r="E463" s="191">
        <v>4931187554030</v>
      </c>
      <c r="F463" s="193" t="s">
        <v>1073</v>
      </c>
      <c r="G463" s="190"/>
      <c r="H463" s="186">
        <v>176</v>
      </c>
      <c r="I463" s="186">
        <v>160</v>
      </c>
      <c r="J463" s="187"/>
      <c r="K463" s="197" t="s">
        <v>1061</v>
      </c>
      <c r="L463" s="13"/>
      <c r="M463" s="194">
        <f t="shared" si="12"/>
        <v>176</v>
      </c>
      <c r="N463" s="17" t="str">
        <f t="shared" si="13"/>
        <v>〇</v>
      </c>
      <c r="O463" s="13"/>
      <c r="P463" s="13"/>
      <c r="Q463" s="13"/>
      <c r="R463" s="13"/>
    </row>
    <row r="464" spans="1:18" s="17" customFormat="1">
      <c r="A464" s="16">
        <v>479</v>
      </c>
      <c r="B464" s="17">
        <v>5</v>
      </c>
      <c r="C464" s="190" t="s">
        <v>331</v>
      </c>
      <c r="D464" s="188">
        <v>55405</v>
      </c>
      <c r="E464" s="191">
        <v>4931187554054</v>
      </c>
      <c r="F464" s="193" t="s">
        <v>1074</v>
      </c>
      <c r="G464" s="190"/>
      <c r="H464" s="186">
        <v>176</v>
      </c>
      <c r="I464" s="186">
        <v>160</v>
      </c>
      <c r="J464" s="187"/>
      <c r="K464" s="197" t="s">
        <v>1061</v>
      </c>
      <c r="L464" s="13"/>
      <c r="M464" s="194">
        <f t="shared" si="12"/>
        <v>176</v>
      </c>
      <c r="N464" s="17" t="str">
        <f t="shared" si="13"/>
        <v>〇</v>
      </c>
      <c r="O464" s="13"/>
      <c r="P464" s="13"/>
      <c r="Q464" s="13"/>
      <c r="R464" s="13"/>
    </row>
    <row r="465" spans="1:18" s="17" customFormat="1">
      <c r="A465" s="16">
        <v>480</v>
      </c>
      <c r="B465" s="17">
        <v>5</v>
      </c>
      <c r="C465" s="190" t="s">
        <v>331</v>
      </c>
      <c r="D465" s="188">
        <v>55407</v>
      </c>
      <c r="E465" s="191">
        <v>4931187554078</v>
      </c>
      <c r="F465" s="193" t="s">
        <v>1075</v>
      </c>
      <c r="G465" s="190"/>
      <c r="H465" s="186">
        <v>176</v>
      </c>
      <c r="I465" s="186">
        <v>160</v>
      </c>
      <c r="J465" s="187"/>
      <c r="K465" s="197" t="s">
        <v>1061</v>
      </c>
      <c r="L465" s="13"/>
      <c r="M465" s="194">
        <f t="shared" si="12"/>
        <v>176</v>
      </c>
      <c r="N465" s="17" t="str">
        <f t="shared" si="13"/>
        <v>〇</v>
      </c>
      <c r="O465" s="13"/>
      <c r="P465" s="13"/>
      <c r="Q465" s="13"/>
      <c r="R465" s="13"/>
    </row>
    <row r="466" spans="1:18" s="17" customFormat="1">
      <c r="A466" s="16">
        <v>481</v>
      </c>
      <c r="B466" s="17">
        <v>5</v>
      </c>
      <c r="C466" s="190" t="s">
        <v>331</v>
      </c>
      <c r="D466" s="188">
        <v>55409</v>
      </c>
      <c r="E466" s="191">
        <v>4931187554092</v>
      </c>
      <c r="F466" s="193" t="s">
        <v>1076</v>
      </c>
      <c r="G466" s="190"/>
      <c r="H466" s="186">
        <v>176</v>
      </c>
      <c r="I466" s="186">
        <v>160</v>
      </c>
      <c r="J466" s="187"/>
      <c r="K466" s="197" t="s">
        <v>1061</v>
      </c>
      <c r="L466" s="13"/>
      <c r="M466" s="194">
        <f t="shared" si="12"/>
        <v>176</v>
      </c>
      <c r="N466" s="17" t="str">
        <f t="shared" si="13"/>
        <v>〇</v>
      </c>
      <c r="O466" s="13"/>
      <c r="P466" s="13"/>
      <c r="Q466" s="13"/>
      <c r="R466" s="13"/>
    </row>
    <row r="467" spans="1:18" s="17" customFormat="1">
      <c r="A467" s="16">
        <v>482</v>
      </c>
      <c r="B467" s="17">
        <v>5</v>
      </c>
      <c r="C467" s="190" t="s">
        <v>331</v>
      </c>
      <c r="D467" s="188">
        <v>55412</v>
      </c>
      <c r="E467" s="191">
        <v>4931187554122</v>
      </c>
      <c r="F467" s="193" t="s">
        <v>1077</v>
      </c>
      <c r="G467" s="190"/>
      <c r="H467" s="186">
        <v>176</v>
      </c>
      <c r="I467" s="186">
        <v>160</v>
      </c>
      <c r="J467" s="187"/>
      <c r="K467" s="197" t="s">
        <v>1061</v>
      </c>
      <c r="L467" s="13"/>
      <c r="M467" s="194">
        <f t="shared" si="12"/>
        <v>176</v>
      </c>
      <c r="N467" s="17" t="str">
        <f t="shared" si="13"/>
        <v>〇</v>
      </c>
      <c r="O467" s="13"/>
      <c r="P467" s="13"/>
      <c r="Q467" s="13"/>
      <c r="R467" s="13"/>
    </row>
    <row r="468" spans="1:18" s="17" customFormat="1">
      <c r="A468" s="16">
        <v>483</v>
      </c>
      <c r="B468" s="17">
        <v>5</v>
      </c>
      <c r="C468" s="190" t="s">
        <v>331</v>
      </c>
      <c r="D468" s="188">
        <v>55414</v>
      </c>
      <c r="E468" s="191">
        <v>4931187554146</v>
      </c>
      <c r="F468" s="193" t="s">
        <v>1078</v>
      </c>
      <c r="G468" s="190"/>
      <c r="H468" s="186">
        <v>176</v>
      </c>
      <c r="I468" s="186">
        <v>160</v>
      </c>
      <c r="J468" s="187"/>
      <c r="K468" s="197" t="s">
        <v>1061</v>
      </c>
      <c r="L468" s="13"/>
      <c r="M468" s="194">
        <f t="shared" ref="M468:M532" si="14">ROUND(I468*1.1,1)</f>
        <v>176</v>
      </c>
      <c r="N468" s="17" t="str">
        <f t="shared" ref="N468:N532" si="15">IF(M468=H468,"〇","ＮＧ")</f>
        <v>〇</v>
      </c>
      <c r="O468" s="13"/>
      <c r="P468" s="13"/>
      <c r="Q468" s="13"/>
      <c r="R468" s="13"/>
    </row>
    <row r="469" spans="1:18" s="17" customFormat="1">
      <c r="A469" s="16">
        <v>484</v>
      </c>
      <c r="B469" s="17">
        <v>5</v>
      </c>
      <c r="C469" s="190" t="s">
        <v>331</v>
      </c>
      <c r="D469" s="188">
        <v>55416</v>
      </c>
      <c r="E469" s="191">
        <v>4931187554160</v>
      </c>
      <c r="F469" s="193" t="s">
        <v>1079</v>
      </c>
      <c r="G469" s="190"/>
      <c r="H469" s="186">
        <v>176</v>
      </c>
      <c r="I469" s="186">
        <v>160</v>
      </c>
      <c r="J469" s="187"/>
      <c r="K469" s="197" t="s">
        <v>1061</v>
      </c>
      <c r="L469" s="13"/>
      <c r="M469" s="194">
        <f t="shared" si="14"/>
        <v>176</v>
      </c>
      <c r="N469" s="17" t="str">
        <f t="shared" si="15"/>
        <v>〇</v>
      </c>
      <c r="O469" s="13"/>
      <c r="P469" s="13"/>
      <c r="Q469" s="13"/>
      <c r="R469" s="13"/>
    </row>
    <row r="470" spans="1:18" s="17" customFormat="1">
      <c r="A470" s="16">
        <v>485</v>
      </c>
      <c r="B470" s="17">
        <v>5</v>
      </c>
      <c r="C470" s="190" t="s">
        <v>331</v>
      </c>
      <c r="D470" s="188">
        <v>55418</v>
      </c>
      <c r="E470" s="191">
        <v>4931187554184</v>
      </c>
      <c r="F470" s="193" t="s">
        <v>1080</v>
      </c>
      <c r="G470" s="190"/>
      <c r="H470" s="186">
        <v>176</v>
      </c>
      <c r="I470" s="186">
        <v>160</v>
      </c>
      <c r="J470" s="187"/>
      <c r="K470" s="197" t="s">
        <v>1061</v>
      </c>
      <c r="L470" s="13"/>
      <c r="M470" s="194">
        <f t="shared" si="14"/>
        <v>176</v>
      </c>
      <c r="N470" s="17" t="str">
        <f t="shared" si="15"/>
        <v>〇</v>
      </c>
      <c r="O470" s="13"/>
      <c r="P470" s="13"/>
      <c r="Q470" s="13"/>
      <c r="R470" s="13"/>
    </row>
    <row r="471" spans="1:18" s="17" customFormat="1">
      <c r="A471" s="16">
        <v>486</v>
      </c>
      <c r="B471" s="17">
        <v>5</v>
      </c>
      <c r="C471" s="190" t="s">
        <v>331</v>
      </c>
      <c r="D471" s="188">
        <v>55421</v>
      </c>
      <c r="E471" s="191">
        <v>4931187554214</v>
      </c>
      <c r="F471" s="193" t="s">
        <v>1081</v>
      </c>
      <c r="G471" s="190"/>
      <c r="H471" s="186">
        <v>176</v>
      </c>
      <c r="I471" s="186">
        <v>160</v>
      </c>
      <c r="J471" s="187"/>
      <c r="K471" s="197" t="s">
        <v>1061</v>
      </c>
      <c r="L471" s="13"/>
      <c r="M471" s="194">
        <f t="shared" si="14"/>
        <v>176</v>
      </c>
      <c r="N471" s="17" t="str">
        <f t="shared" si="15"/>
        <v>〇</v>
      </c>
      <c r="O471" s="13"/>
      <c r="P471" s="13"/>
      <c r="Q471" s="13"/>
      <c r="R471" s="13"/>
    </row>
    <row r="472" spans="1:18" s="17" customFormat="1">
      <c r="A472" s="16">
        <v>487</v>
      </c>
      <c r="B472" s="17">
        <v>5</v>
      </c>
      <c r="C472" s="190" t="s">
        <v>331</v>
      </c>
      <c r="D472" s="188">
        <v>55423</v>
      </c>
      <c r="E472" s="191">
        <v>4931187554238</v>
      </c>
      <c r="F472" s="193" t="s">
        <v>1092</v>
      </c>
      <c r="G472" s="190"/>
      <c r="H472" s="186">
        <v>176</v>
      </c>
      <c r="I472" s="186">
        <v>160</v>
      </c>
      <c r="J472" s="187"/>
      <c r="K472" s="197" t="s">
        <v>1061</v>
      </c>
      <c r="L472" s="13"/>
      <c r="M472" s="194">
        <f t="shared" si="14"/>
        <v>176</v>
      </c>
      <c r="N472" s="17" t="str">
        <f t="shared" si="15"/>
        <v>〇</v>
      </c>
      <c r="O472" s="13"/>
      <c r="P472" s="13"/>
      <c r="Q472" s="13"/>
      <c r="R472" s="13"/>
    </row>
    <row r="473" spans="1:18" s="17" customFormat="1">
      <c r="A473" s="16">
        <v>488</v>
      </c>
      <c r="B473" s="17">
        <v>5</v>
      </c>
      <c r="C473" s="190" t="s">
        <v>331</v>
      </c>
      <c r="D473" s="188">
        <v>55425</v>
      </c>
      <c r="E473" s="191">
        <v>4931187554252</v>
      </c>
      <c r="F473" s="193" t="s">
        <v>1093</v>
      </c>
      <c r="G473" s="190"/>
      <c r="H473" s="186">
        <v>176</v>
      </c>
      <c r="I473" s="186">
        <v>160</v>
      </c>
      <c r="J473" s="187"/>
      <c r="K473" s="197" t="s">
        <v>1061</v>
      </c>
      <c r="L473" s="13"/>
      <c r="M473" s="194">
        <f t="shared" si="14"/>
        <v>176</v>
      </c>
      <c r="N473" s="17" t="str">
        <f t="shared" si="15"/>
        <v>〇</v>
      </c>
      <c r="O473" s="13"/>
      <c r="P473" s="13"/>
      <c r="Q473" s="13"/>
      <c r="R473" s="13"/>
    </row>
    <row r="474" spans="1:18" s="17" customFormat="1">
      <c r="A474" s="16">
        <v>489</v>
      </c>
      <c r="B474" s="17">
        <v>5</v>
      </c>
      <c r="C474" s="25" t="s">
        <v>331</v>
      </c>
      <c r="D474" s="13">
        <v>55427</v>
      </c>
      <c r="E474" s="14">
        <v>4931187554276</v>
      </c>
      <c r="F474" s="27" t="s">
        <v>1094</v>
      </c>
      <c r="G474" s="25"/>
      <c r="H474" s="18">
        <v>440</v>
      </c>
      <c r="I474" s="18">
        <v>400</v>
      </c>
      <c r="K474" s="196"/>
      <c r="L474" s="13"/>
      <c r="M474" s="194">
        <f t="shared" si="14"/>
        <v>440</v>
      </c>
      <c r="N474" s="17" t="str">
        <f t="shared" si="15"/>
        <v>〇</v>
      </c>
      <c r="O474" s="13"/>
      <c r="P474" s="13"/>
      <c r="Q474" s="13"/>
      <c r="R474" s="13"/>
    </row>
    <row r="475" spans="1:18" s="17" customFormat="1">
      <c r="A475" s="16">
        <v>490</v>
      </c>
      <c r="B475" s="17">
        <v>5</v>
      </c>
      <c r="C475" s="25" t="s">
        <v>331</v>
      </c>
      <c r="D475" s="13">
        <v>55429</v>
      </c>
      <c r="E475" s="14">
        <v>4931187554290</v>
      </c>
      <c r="F475" s="27" t="s">
        <v>1082</v>
      </c>
      <c r="G475" s="25"/>
      <c r="H475" s="18">
        <v>440</v>
      </c>
      <c r="I475" s="18">
        <v>400</v>
      </c>
      <c r="K475" s="196"/>
      <c r="L475" s="13"/>
      <c r="M475" s="194">
        <f t="shared" si="14"/>
        <v>440</v>
      </c>
      <c r="N475" s="17" t="str">
        <f t="shared" si="15"/>
        <v>〇</v>
      </c>
      <c r="O475" s="13"/>
      <c r="P475" s="13"/>
      <c r="Q475" s="13"/>
      <c r="R475" s="13"/>
    </row>
    <row r="476" spans="1:18" s="17" customFormat="1">
      <c r="A476" s="16">
        <v>491</v>
      </c>
      <c r="B476" s="17">
        <v>5</v>
      </c>
      <c r="C476" s="25" t="s">
        <v>331</v>
      </c>
      <c r="D476" s="13">
        <v>55432</v>
      </c>
      <c r="E476" s="14">
        <v>4931187554320</v>
      </c>
      <c r="F476" s="27" t="s">
        <v>1083</v>
      </c>
      <c r="G476" s="25"/>
      <c r="H476" s="18">
        <v>440</v>
      </c>
      <c r="I476" s="18">
        <v>400</v>
      </c>
      <c r="K476" s="196"/>
      <c r="L476" s="13"/>
      <c r="M476" s="194">
        <f t="shared" si="14"/>
        <v>440</v>
      </c>
      <c r="N476" s="17" t="str">
        <f t="shared" si="15"/>
        <v>〇</v>
      </c>
      <c r="O476" s="13"/>
      <c r="P476" s="13"/>
      <c r="Q476" s="13"/>
      <c r="R476" s="13"/>
    </row>
    <row r="477" spans="1:18" s="17" customFormat="1">
      <c r="A477" s="16">
        <v>492</v>
      </c>
      <c r="B477" s="17">
        <v>5</v>
      </c>
      <c r="C477" s="25" t="s">
        <v>331</v>
      </c>
      <c r="D477" s="13">
        <v>55434</v>
      </c>
      <c r="E477" s="14">
        <v>4931187554344</v>
      </c>
      <c r="F477" s="27" t="s">
        <v>1084</v>
      </c>
      <c r="G477" s="25"/>
      <c r="H477" s="18">
        <v>440</v>
      </c>
      <c r="I477" s="18">
        <v>400</v>
      </c>
      <c r="K477" s="196"/>
      <c r="L477" s="13"/>
      <c r="M477" s="194">
        <f t="shared" si="14"/>
        <v>440</v>
      </c>
      <c r="N477" s="17" t="str">
        <f t="shared" si="15"/>
        <v>〇</v>
      </c>
      <c r="O477" s="13"/>
      <c r="P477" s="13"/>
      <c r="Q477" s="13"/>
      <c r="R477" s="13"/>
    </row>
    <row r="478" spans="1:18" s="17" customFormat="1">
      <c r="A478" s="16">
        <v>493</v>
      </c>
      <c r="B478" s="17">
        <v>5</v>
      </c>
      <c r="C478" s="25" t="s">
        <v>331</v>
      </c>
      <c r="D478" s="13">
        <v>55436</v>
      </c>
      <c r="E478" s="14">
        <v>4931187554368</v>
      </c>
      <c r="F478" s="27" t="s">
        <v>1085</v>
      </c>
      <c r="G478" s="25"/>
      <c r="H478" s="18">
        <v>440</v>
      </c>
      <c r="I478" s="18">
        <v>400</v>
      </c>
      <c r="K478" s="196"/>
      <c r="L478" s="13"/>
      <c r="M478" s="194">
        <f t="shared" si="14"/>
        <v>440</v>
      </c>
      <c r="N478" s="17" t="str">
        <f t="shared" si="15"/>
        <v>〇</v>
      </c>
      <c r="O478" s="13"/>
      <c r="P478" s="13"/>
      <c r="Q478" s="13"/>
      <c r="R478" s="13"/>
    </row>
    <row r="479" spans="1:18" s="17" customFormat="1">
      <c r="A479" s="16">
        <v>494</v>
      </c>
      <c r="B479" s="17">
        <v>5</v>
      </c>
      <c r="C479" s="25" t="s">
        <v>331</v>
      </c>
      <c r="D479" s="13">
        <v>55438</v>
      </c>
      <c r="E479" s="14">
        <v>4931187554382</v>
      </c>
      <c r="F479" s="27" t="s">
        <v>1086</v>
      </c>
      <c r="G479" s="25"/>
      <c r="H479" s="18">
        <v>440</v>
      </c>
      <c r="I479" s="18">
        <v>400</v>
      </c>
      <c r="K479" s="196"/>
      <c r="L479" s="13"/>
      <c r="M479" s="194">
        <f t="shared" si="14"/>
        <v>440</v>
      </c>
      <c r="N479" s="17" t="str">
        <f t="shared" si="15"/>
        <v>〇</v>
      </c>
      <c r="O479" s="13"/>
      <c r="P479" s="13"/>
      <c r="Q479" s="13"/>
      <c r="R479" s="13"/>
    </row>
    <row r="480" spans="1:18" s="17" customFormat="1">
      <c r="A480" s="16">
        <v>495</v>
      </c>
      <c r="B480" s="17">
        <v>5</v>
      </c>
      <c r="C480" s="25" t="s">
        <v>331</v>
      </c>
      <c r="D480" s="13">
        <v>55441</v>
      </c>
      <c r="E480" s="14">
        <v>4931187554412</v>
      </c>
      <c r="F480" s="27" t="s">
        <v>1087</v>
      </c>
      <c r="G480" s="25"/>
      <c r="H480" s="18">
        <v>440</v>
      </c>
      <c r="I480" s="18">
        <v>400</v>
      </c>
      <c r="K480" s="196"/>
      <c r="L480" s="13"/>
      <c r="M480" s="194">
        <f t="shared" si="14"/>
        <v>440</v>
      </c>
      <c r="N480" s="17" t="str">
        <f t="shared" si="15"/>
        <v>〇</v>
      </c>
      <c r="O480" s="13"/>
      <c r="P480" s="13"/>
      <c r="Q480" s="13"/>
      <c r="R480" s="13"/>
    </row>
    <row r="481" spans="1:18" s="17" customFormat="1">
      <c r="A481" s="16">
        <v>496</v>
      </c>
      <c r="B481" s="17">
        <v>5</v>
      </c>
      <c r="C481" s="25" t="s">
        <v>331</v>
      </c>
      <c r="D481" s="13">
        <v>55443</v>
      </c>
      <c r="E481" s="14">
        <v>4931187554436</v>
      </c>
      <c r="F481" s="27" t="s">
        <v>1088</v>
      </c>
      <c r="G481" s="25" t="s">
        <v>476</v>
      </c>
      <c r="H481" s="18">
        <v>440</v>
      </c>
      <c r="I481" s="18">
        <v>400</v>
      </c>
      <c r="K481" s="196"/>
      <c r="L481" s="13"/>
      <c r="M481" s="194">
        <f t="shared" si="14"/>
        <v>440</v>
      </c>
      <c r="N481" s="17" t="str">
        <f t="shared" si="15"/>
        <v>〇</v>
      </c>
      <c r="O481" s="13"/>
      <c r="P481" s="13"/>
      <c r="Q481" s="13"/>
      <c r="R481" s="13"/>
    </row>
    <row r="482" spans="1:18" s="17" customFormat="1">
      <c r="A482" s="16">
        <v>497</v>
      </c>
      <c r="B482" s="17">
        <v>5</v>
      </c>
      <c r="C482" s="25" t="s">
        <v>331</v>
      </c>
      <c r="D482" s="13">
        <v>55445</v>
      </c>
      <c r="E482" s="14">
        <v>4931187554450</v>
      </c>
      <c r="F482" s="27" t="s">
        <v>1089</v>
      </c>
      <c r="G482" s="25" t="s">
        <v>477</v>
      </c>
      <c r="H482" s="18">
        <v>440</v>
      </c>
      <c r="I482" s="18">
        <v>400</v>
      </c>
      <c r="K482" s="196"/>
      <c r="L482" s="13"/>
      <c r="M482" s="194">
        <f t="shared" si="14"/>
        <v>440</v>
      </c>
      <c r="N482" s="17" t="str">
        <f t="shared" si="15"/>
        <v>〇</v>
      </c>
      <c r="O482" s="13"/>
      <c r="P482" s="13"/>
      <c r="Q482" s="13"/>
      <c r="R482" s="13"/>
    </row>
    <row r="483" spans="1:18" s="17" customFormat="1">
      <c r="A483" s="16">
        <v>498</v>
      </c>
      <c r="B483" s="17">
        <v>5</v>
      </c>
      <c r="C483" s="25" t="s">
        <v>331</v>
      </c>
      <c r="D483" s="13">
        <v>55447</v>
      </c>
      <c r="E483" s="14">
        <v>4931187554474</v>
      </c>
      <c r="F483" s="27" t="s">
        <v>1090</v>
      </c>
      <c r="G483" s="25"/>
      <c r="H483" s="18">
        <v>440</v>
      </c>
      <c r="I483" s="18">
        <v>400</v>
      </c>
      <c r="K483" s="196"/>
      <c r="L483" s="13"/>
      <c r="M483" s="194">
        <f t="shared" si="14"/>
        <v>440</v>
      </c>
      <c r="N483" s="17" t="str">
        <f t="shared" si="15"/>
        <v>〇</v>
      </c>
      <c r="O483" s="13"/>
      <c r="P483" s="13"/>
      <c r="Q483" s="13"/>
      <c r="R483" s="13"/>
    </row>
    <row r="484" spans="1:18" s="17" customFormat="1">
      <c r="A484" s="16">
        <v>499</v>
      </c>
      <c r="B484" s="17">
        <v>5</v>
      </c>
      <c r="C484" s="25" t="s">
        <v>331</v>
      </c>
      <c r="D484" s="13">
        <v>55449</v>
      </c>
      <c r="E484" s="14">
        <v>4931187554597</v>
      </c>
      <c r="F484" s="27" t="s">
        <v>1112</v>
      </c>
      <c r="G484" s="25"/>
      <c r="H484" s="18">
        <v>440</v>
      </c>
      <c r="I484" s="18">
        <v>400</v>
      </c>
      <c r="K484" s="196" t="s">
        <v>1113</v>
      </c>
      <c r="L484" s="13"/>
      <c r="M484" s="194">
        <f t="shared" si="14"/>
        <v>440</v>
      </c>
      <c r="N484" s="17" t="str">
        <f t="shared" si="15"/>
        <v>〇</v>
      </c>
      <c r="O484" s="13"/>
      <c r="P484" s="13"/>
      <c r="Q484" s="13"/>
      <c r="R484" s="13"/>
    </row>
    <row r="485" spans="1:18" s="17" customFormat="1">
      <c r="A485" s="16">
        <v>501</v>
      </c>
      <c r="B485" s="17">
        <v>5</v>
      </c>
      <c r="C485" s="25" t="s">
        <v>331</v>
      </c>
      <c r="D485" s="13">
        <v>55451</v>
      </c>
      <c r="E485" s="14">
        <v>4931187554511</v>
      </c>
      <c r="F485" s="27" t="s">
        <v>1091</v>
      </c>
      <c r="G485" s="25"/>
      <c r="H485" s="18">
        <v>440</v>
      </c>
      <c r="I485" s="18">
        <v>400</v>
      </c>
      <c r="K485" s="196"/>
      <c r="L485" s="13"/>
      <c r="M485" s="194">
        <f t="shared" si="14"/>
        <v>440</v>
      </c>
      <c r="N485" s="17" t="str">
        <f t="shared" si="15"/>
        <v>〇</v>
      </c>
      <c r="O485" s="13"/>
      <c r="P485" s="13"/>
      <c r="Q485" s="13"/>
      <c r="R485" s="13"/>
    </row>
    <row r="486" spans="1:18" s="17" customFormat="1">
      <c r="A486" s="16">
        <v>502</v>
      </c>
      <c r="B486" s="17">
        <v>5</v>
      </c>
      <c r="C486" s="25" t="s">
        <v>331</v>
      </c>
      <c r="D486" s="13">
        <v>55453</v>
      </c>
      <c r="E486" s="14">
        <v>4931187554535</v>
      </c>
      <c r="F486" s="27" t="s">
        <v>478</v>
      </c>
      <c r="G486" s="25" t="s">
        <v>479</v>
      </c>
      <c r="H486" s="18">
        <v>400</v>
      </c>
      <c r="I486" s="18">
        <v>364</v>
      </c>
      <c r="K486" s="196"/>
      <c r="L486" s="13"/>
      <c r="M486" s="194">
        <f t="shared" si="14"/>
        <v>400.4</v>
      </c>
      <c r="N486" s="17" t="str">
        <f t="shared" si="15"/>
        <v>ＮＧ</v>
      </c>
      <c r="O486" s="13"/>
      <c r="P486" s="13"/>
      <c r="Q486" s="13"/>
      <c r="R486" s="13"/>
    </row>
    <row r="487" spans="1:18" s="17" customFormat="1">
      <c r="A487" s="16">
        <v>503</v>
      </c>
      <c r="B487" s="17">
        <v>5</v>
      </c>
      <c r="C487" s="25" t="s">
        <v>331</v>
      </c>
      <c r="D487" s="13">
        <v>55455</v>
      </c>
      <c r="E487" s="14">
        <v>4931187554559</v>
      </c>
      <c r="F487" s="27" t="s">
        <v>480</v>
      </c>
      <c r="G487" s="25"/>
      <c r="H487" s="18">
        <v>440</v>
      </c>
      <c r="I487" s="18">
        <v>400</v>
      </c>
      <c r="K487" s="196"/>
      <c r="L487" s="13"/>
      <c r="M487" s="194">
        <f t="shared" si="14"/>
        <v>440</v>
      </c>
      <c r="N487" s="17" t="str">
        <f t="shared" si="15"/>
        <v>〇</v>
      </c>
      <c r="O487" s="13"/>
      <c r="P487" s="13"/>
      <c r="Q487" s="13"/>
      <c r="R487" s="13"/>
    </row>
    <row r="488" spans="1:18" s="17" customFormat="1">
      <c r="A488" s="16">
        <v>504</v>
      </c>
      <c r="B488" s="17">
        <v>5</v>
      </c>
      <c r="C488" s="25" t="s">
        <v>331</v>
      </c>
      <c r="D488" s="13">
        <v>55457</v>
      </c>
      <c r="E488" s="14">
        <v>4931187554573</v>
      </c>
      <c r="F488" s="27" t="s">
        <v>481</v>
      </c>
      <c r="G488" s="25" t="s">
        <v>482</v>
      </c>
      <c r="H488" s="18">
        <v>400</v>
      </c>
      <c r="I488" s="18">
        <v>364</v>
      </c>
      <c r="K488" s="196" t="s">
        <v>1113</v>
      </c>
      <c r="L488" s="13"/>
      <c r="M488" s="194">
        <f t="shared" si="14"/>
        <v>400.4</v>
      </c>
      <c r="N488" s="17" t="str">
        <f t="shared" si="15"/>
        <v>ＮＧ</v>
      </c>
      <c r="O488" s="13"/>
      <c r="P488" s="13"/>
      <c r="Q488" s="13"/>
      <c r="R488" s="13"/>
    </row>
    <row r="489" spans="1:18" s="17" customFormat="1">
      <c r="A489" s="16"/>
      <c r="B489" s="17">
        <v>5</v>
      </c>
      <c r="C489" s="25" t="s">
        <v>331</v>
      </c>
      <c r="D489" s="13">
        <v>55459</v>
      </c>
      <c r="E489" s="14"/>
      <c r="F489" s="27" t="s">
        <v>1114</v>
      </c>
      <c r="G489" s="25" t="s">
        <v>1115</v>
      </c>
      <c r="H489" s="18">
        <v>440</v>
      </c>
      <c r="I489" s="18">
        <v>400</v>
      </c>
      <c r="K489" s="196" t="s">
        <v>1123</v>
      </c>
      <c r="L489" s="13"/>
      <c r="M489" s="194"/>
      <c r="O489" s="13"/>
      <c r="P489" s="13"/>
      <c r="Q489" s="13"/>
      <c r="R489" s="13"/>
    </row>
    <row r="490" spans="1:18" s="17" customFormat="1">
      <c r="A490" s="16">
        <v>505</v>
      </c>
      <c r="B490" s="17">
        <v>5</v>
      </c>
      <c r="C490" s="25" t="s">
        <v>331</v>
      </c>
      <c r="D490" s="13">
        <v>55461</v>
      </c>
      <c r="E490" s="14">
        <v>4931187554610</v>
      </c>
      <c r="F490" s="27" t="s">
        <v>483</v>
      </c>
      <c r="G490" s="25" t="s">
        <v>484</v>
      </c>
      <c r="H490" s="18">
        <v>440</v>
      </c>
      <c r="I490" s="18">
        <v>400</v>
      </c>
      <c r="K490" s="196"/>
      <c r="L490" s="13"/>
      <c r="M490" s="194">
        <f t="shared" si="14"/>
        <v>440</v>
      </c>
      <c r="N490" s="17" t="str">
        <f t="shared" si="15"/>
        <v>〇</v>
      </c>
      <c r="O490" s="13"/>
      <c r="P490" s="13"/>
      <c r="Q490" s="13"/>
      <c r="R490" s="13"/>
    </row>
    <row r="491" spans="1:18" s="17" customFormat="1">
      <c r="A491" s="16">
        <v>506</v>
      </c>
      <c r="B491" s="17">
        <v>5</v>
      </c>
      <c r="C491" s="25" t="s">
        <v>331</v>
      </c>
      <c r="D491" s="13">
        <v>55463</v>
      </c>
      <c r="E491" s="14">
        <v>4931187554634</v>
      </c>
      <c r="F491" s="27" t="s">
        <v>485</v>
      </c>
      <c r="G491" s="25" t="s">
        <v>486</v>
      </c>
      <c r="H491" s="18">
        <v>440</v>
      </c>
      <c r="I491" s="18">
        <v>400</v>
      </c>
      <c r="K491" s="196"/>
      <c r="L491" s="13"/>
      <c r="M491" s="194">
        <f t="shared" si="14"/>
        <v>440</v>
      </c>
      <c r="N491" s="17" t="str">
        <f t="shared" si="15"/>
        <v>〇</v>
      </c>
      <c r="O491" s="13"/>
      <c r="P491" s="13"/>
      <c r="Q491" s="13"/>
      <c r="R491" s="13"/>
    </row>
    <row r="492" spans="1:18" s="17" customFormat="1">
      <c r="A492" s="16"/>
      <c r="B492" s="187"/>
      <c r="C492" s="190" t="s">
        <v>331</v>
      </c>
      <c r="D492" s="188">
        <v>55465</v>
      </c>
      <c r="E492" s="191"/>
      <c r="F492" s="193" t="s">
        <v>1047</v>
      </c>
      <c r="G492" s="190" t="s">
        <v>1048</v>
      </c>
      <c r="H492" s="186">
        <v>440</v>
      </c>
      <c r="I492" s="186">
        <v>400</v>
      </c>
      <c r="J492" s="187"/>
      <c r="K492" s="200" t="s">
        <v>1071</v>
      </c>
      <c r="L492" s="13"/>
      <c r="M492" s="194">
        <f t="shared" si="14"/>
        <v>440</v>
      </c>
      <c r="N492" s="17" t="str">
        <f t="shared" si="15"/>
        <v>〇</v>
      </c>
      <c r="O492" s="13"/>
      <c r="P492" s="13"/>
      <c r="Q492" s="13"/>
      <c r="R492" s="13"/>
    </row>
    <row r="493" spans="1:18" s="17" customFormat="1">
      <c r="A493" s="16"/>
      <c r="B493" s="187"/>
      <c r="C493" s="190" t="s">
        <v>331</v>
      </c>
      <c r="D493" s="188">
        <v>55467</v>
      </c>
      <c r="E493" s="191"/>
      <c r="F493" s="193" t="s">
        <v>1049</v>
      </c>
      <c r="G493" s="190" t="s">
        <v>1048</v>
      </c>
      <c r="H493" s="186">
        <v>440</v>
      </c>
      <c r="I493" s="186">
        <v>400</v>
      </c>
      <c r="J493" s="187"/>
      <c r="K493" s="200" t="s">
        <v>1071</v>
      </c>
      <c r="L493" s="13"/>
      <c r="M493" s="194">
        <f t="shared" si="14"/>
        <v>440</v>
      </c>
      <c r="N493" s="17" t="str">
        <f t="shared" si="15"/>
        <v>〇</v>
      </c>
      <c r="O493" s="13"/>
      <c r="P493" s="13"/>
      <c r="Q493" s="13"/>
      <c r="R493" s="13"/>
    </row>
    <row r="494" spans="1:18" s="17" customFormat="1">
      <c r="A494" s="16"/>
      <c r="B494" s="187"/>
      <c r="C494" s="190" t="s">
        <v>331</v>
      </c>
      <c r="D494" s="188">
        <v>55469</v>
      </c>
      <c r="E494" s="191"/>
      <c r="F494" s="193" t="s">
        <v>1050</v>
      </c>
      <c r="G494" s="190" t="s">
        <v>1048</v>
      </c>
      <c r="H494" s="186">
        <v>440</v>
      </c>
      <c r="I494" s="186">
        <v>400</v>
      </c>
      <c r="J494" s="187"/>
      <c r="K494" s="200" t="s">
        <v>1071</v>
      </c>
      <c r="L494" s="13"/>
      <c r="M494" s="194">
        <f t="shared" si="14"/>
        <v>440</v>
      </c>
      <c r="N494" s="17" t="str">
        <f t="shared" si="15"/>
        <v>〇</v>
      </c>
      <c r="O494" s="13"/>
      <c r="P494" s="13"/>
      <c r="Q494" s="13"/>
      <c r="R494" s="13"/>
    </row>
    <row r="495" spans="1:18" s="17" customFormat="1">
      <c r="A495" s="16"/>
      <c r="B495" s="187"/>
      <c r="C495" s="190" t="s">
        <v>331</v>
      </c>
      <c r="D495" s="188">
        <v>55471</v>
      </c>
      <c r="E495" s="191"/>
      <c r="F495" s="193" t="s">
        <v>1051</v>
      </c>
      <c r="G495" s="190" t="s">
        <v>1048</v>
      </c>
      <c r="H495" s="186">
        <v>440</v>
      </c>
      <c r="I495" s="186">
        <v>400</v>
      </c>
      <c r="J495" s="187"/>
      <c r="K495" s="200" t="s">
        <v>1071</v>
      </c>
      <c r="L495" s="13"/>
      <c r="M495" s="194">
        <f t="shared" si="14"/>
        <v>440</v>
      </c>
      <c r="N495" s="17" t="str">
        <f t="shared" si="15"/>
        <v>〇</v>
      </c>
      <c r="O495" s="13"/>
      <c r="P495" s="13"/>
      <c r="Q495" s="13"/>
      <c r="R495" s="13"/>
    </row>
    <row r="496" spans="1:18" s="17" customFormat="1">
      <c r="A496" s="16"/>
      <c r="B496" s="187"/>
      <c r="C496" s="190" t="s">
        <v>331</v>
      </c>
      <c r="D496" s="188">
        <v>55473</v>
      </c>
      <c r="E496" s="191"/>
      <c r="F496" s="193" t="s">
        <v>1052</v>
      </c>
      <c r="G496" s="190" t="s">
        <v>1048</v>
      </c>
      <c r="H496" s="186">
        <v>440</v>
      </c>
      <c r="I496" s="186">
        <v>400</v>
      </c>
      <c r="J496" s="187"/>
      <c r="K496" s="200" t="s">
        <v>1071</v>
      </c>
      <c r="L496" s="13"/>
      <c r="M496" s="194">
        <f t="shared" si="14"/>
        <v>440</v>
      </c>
      <c r="N496" s="17" t="str">
        <f t="shared" si="15"/>
        <v>〇</v>
      </c>
      <c r="O496" s="13"/>
      <c r="P496" s="13"/>
      <c r="Q496" s="13"/>
      <c r="R496" s="13"/>
    </row>
    <row r="497" spans="1:18" s="17" customFormat="1">
      <c r="A497" s="16"/>
      <c r="B497" s="187"/>
      <c r="C497" s="190" t="s">
        <v>331</v>
      </c>
      <c r="D497" s="188">
        <v>55475</v>
      </c>
      <c r="E497" s="191"/>
      <c r="F497" s="193" t="s">
        <v>1053</v>
      </c>
      <c r="G497" s="190" t="s">
        <v>1048</v>
      </c>
      <c r="H497" s="186">
        <v>440</v>
      </c>
      <c r="I497" s="186">
        <v>400</v>
      </c>
      <c r="J497" s="187"/>
      <c r="K497" s="200" t="s">
        <v>1071</v>
      </c>
      <c r="L497" s="13"/>
      <c r="M497" s="194">
        <f t="shared" si="14"/>
        <v>440</v>
      </c>
      <c r="N497" s="17" t="str">
        <f t="shared" si="15"/>
        <v>〇</v>
      </c>
      <c r="O497" s="13"/>
      <c r="P497" s="13"/>
      <c r="Q497" s="13"/>
      <c r="R497" s="13"/>
    </row>
    <row r="498" spans="1:18" s="17" customFormat="1">
      <c r="A498" s="16"/>
      <c r="B498" s="187"/>
      <c r="C498" s="190" t="s">
        <v>331</v>
      </c>
      <c r="D498" s="188">
        <v>55477</v>
      </c>
      <c r="E498" s="191"/>
      <c r="F498" s="193" t="s">
        <v>1054</v>
      </c>
      <c r="G498" s="190" t="s">
        <v>1048</v>
      </c>
      <c r="H498" s="186">
        <v>440</v>
      </c>
      <c r="I498" s="186">
        <v>400</v>
      </c>
      <c r="J498" s="187"/>
      <c r="K498" s="200" t="s">
        <v>1071</v>
      </c>
      <c r="L498" s="13"/>
      <c r="M498" s="194">
        <f t="shared" si="14"/>
        <v>440</v>
      </c>
      <c r="N498" s="17" t="str">
        <f t="shared" si="15"/>
        <v>〇</v>
      </c>
      <c r="O498" s="13"/>
      <c r="P498" s="13"/>
      <c r="Q498" s="13"/>
      <c r="R498" s="13"/>
    </row>
    <row r="499" spans="1:18" s="17" customFormat="1">
      <c r="A499" s="16"/>
      <c r="B499" s="203"/>
      <c r="C499" s="204" t="s">
        <v>331</v>
      </c>
      <c r="D499" s="205">
        <v>55479</v>
      </c>
      <c r="E499" s="206"/>
      <c r="F499" s="213" t="s">
        <v>1105</v>
      </c>
      <c r="G499" s="204"/>
      <c r="H499" s="207">
        <v>176</v>
      </c>
      <c r="I499" s="207">
        <v>160</v>
      </c>
      <c r="J499" s="203"/>
      <c r="K499" s="214" t="s">
        <v>1104</v>
      </c>
      <c r="L499" s="13"/>
      <c r="M499" s="194">
        <f t="shared" si="14"/>
        <v>176</v>
      </c>
      <c r="N499" s="17" t="str">
        <f t="shared" si="15"/>
        <v>〇</v>
      </c>
      <c r="O499" s="13"/>
      <c r="P499" s="13"/>
      <c r="Q499" s="13"/>
      <c r="R499" s="13"/>
    </row>
    <row r="500" spans="1:18" s="17" customFormat="1">
      <c r="A500" s="16">
        <v>507</v>
      </c>
      <c r="B500" s="17">
        <v>5</v>
      </c>
      <c r="C500" s="25" t="s">
        <v>331</v>
      </c>
      <c r="D500" s="13">
        <v>56010</v>
      </c>
      <c r="E500" s="14">
        <v>4931187560109</v>
      </c>
      <c r="F500" s="27" t="s">
        <v>487</v>
      </c>
      <c r="G500" s="25"/>
      <c r="H500" s="18">
        <v>110</v>
      </c>
      <c r="I500" s="18">
        <v>100</v>
      </c>
      <c r="K500" s="196"/>
      <c r="L500" s="13"/>
      <c r="M500" s="194">
        <f t="shared" si="14"/>
        <v>110</v>
      </c>
      <c r="N500" s="17" t="str">
        <f t="shared" si="15"/>
        <v>〇</v>
      </c>
      <c r="O500" s="13"/>
      <c r="P500" s="13"/>
      <c r="Q500" s="13"/>
      <c r="R500" s="13"/>
    </row>
    <row r="501" spans="1:18" s="17" customFormat="1">
      <c r="A501" s="16">
        <v>508</v>
      </c>
      <c r="B501" s="17">
        <v>5</v>
      </c>
      <c r="C501" s="25" t="s">
        <v>331</v>
      </c>
      <c r="D501" s="13">
        <v>56021</v>
      </c>
      <c r="E501" s="14">
        <v>4931187560215</v>
      </c>
      <c r="F501" s="27" t="s">
        <v>488</v>
      </c>
      <c r="G501" s="25"/>
      <c r="H501" s="18">
        <v>462</v>
      </c>
      <c r="I501" s="18">
        <v>420</v>
      </c>
      <c r="K501" s="196"/>
      <c r="L501" s="13"/>
      <c r="M501" s="194">
        <f t="shared" si="14"/>
        <v>462</v>
      </c>
      <c r="N501" s="17" t="str">
        <f t="shared" si="15"/>
        <v>〇</v>
      </c>
      <c r="O501" s="13"/>
      <c r="P501" s="13"/>
      <c r="Q501" s="13"/>
      <c r="R501" s="13"/>
    </row>
    <row r="502" spans="1:18" s="17" customFormat="1">
      <c r="A502" s="16">
        <v>509</v>
      </c>
      <c r="B502" s="17">
        <v>5</v>
      </c>
      <c r="C502" s="25" t="s">
        <v>331</v>
      </c>
      <c r="D502" s="13">
        <v>56023</v>
      </c>
      <c r="E502" s="14">
        <v>4931187560239</v>
      </c>
      <c r="F502" s="27" t="s">
        <v>489</v>
      </c>
      <c r="G502" s="25"/>
      <c r="H502" s="18">
        <v>462</v>
      </c>
      <c r="I502" s="18">
        <v>420</v>
      </c>
      <c r="K502" s="196"/>
      <c r="L502" s="13"/>
      <c r="M502" s="194">
        <f t="shared" si="14"/>
        <v>462</v>
      </c>
      <c r="N502" s="17" t="str">
        <f t="shared" si="15"/>
        <v>〇</v>
      </c>
      <c r="O502" s="13"/>
      <c r="P502" s="13"/>
      <c r="Q502" s="13"/>
      <c r="R502" s="13"/>
    </row>
    <row r="503" spans="1:18" s="17" customFormat="1">
      <c r="A503" s="16">
        <v>510</v>
      </c>
      <c r="B503" s="17">
        <v>5</v>
      </c>
      <c r="C503" s="25" t="s">
        <v>331</v>
      </c>
      <c r="D503" s="13">
        <v>56024</v>
      </c>
      <c r="E503" s="14">
        <v>4931187560246</v>
      </c>
      <c r="F503" s="27" t="s">
        <v>490</v>
      </c>
      <c r="G503" s="25"/>
      <c r="H503" s="18">
        <v>462</v>
      </c>
      <c r="I503" s="18">
        <v>420</v>
      </c>
      <c r="K503" s="196"/>
      <c r="L503" s="13"/>
      <c r="M503" s="194">
        <f t="shared" si="14"/>
        <v>462</v>
      </c>
      <c r="N503" s="17" t="str">
        <f t="shared" si="15"/>
        <v>〇</v>
      </c>
      <c r="O503" s="13"/>
      <c r="P503" s="13"/>
      <c r="Q503" s="13"/>
      <c r="R503" s="13"/>
    </row>
    <row r="504" spans="1:18" s="54" customFormat="1">
      <c r="A504" s="16">
        <v>511</v>
      </c>
      <c r="B504" s="17">
        <v>5</v>
      </c>
      <c r="C504" s="25" t="s">
        <v>331</v>
      </c>
      <c r="D504" s="13">
        <v>56025</v>
      </c>
      <c r="E504" s="14">
        <v>4931187560253</v>
      </c>
      <c r="F504" s="27" t="s">
        <v>491</v>
      </c>
      <c r="G504" s="25"/>
      <c r="H504" s="18">
        <v>462</v>
      </c>
      <c r="I504" s="18">
        <v>420</v>
      </c>
      <c r="J504" s="17"/>
      <c r="K504" s="196"/>
      <c r="L504" s="13"/>
      <c r="M504" s="194">
        <f t="shared" si="14"/>
        <v>462</v>
      </c>
      <c r="N504" s="17" t="str">
        <f t="shared" si="15"/>
        <v>〇</v>
      </c>
      <c r="O504" s="13"/>
      <c r="P504" s="13"/>
      <c r="Q504" s="13"/>
      <c r="R504" s="13"/>
    </row>
    <row r="505" spans="1:18" s="54" customFormat="1">
      <c r="A505" s="16">
        <v>512</v>
      </c>
      <c r="B505" s="17">
        <v>5</v>
      </c>
      <c r="C505" s="25" t="s">
        <v>331</v>
      </c>
      <c r="D505" s="13">
        <v>56026</v>
      </c>
      <c r="E505" s="14">
        <v>4931187560260</v>
      </c>
      <c r="F505" s="27" t="s">
        <v>492</v>
      </c>
      <c r="G505" s="25">
        <v>66444</v>
      </c>
      <c r="H505" s="18">
        <v>462</v>
      </c>
      <c r="I505" s="18">
        <v>420</v>
      </c>
      <c r="J505" s="17"/>
      <c r="K505" s="196"/>
      <c r="L505" s="13"/>
      <c r="M505" s="194">
        <f t="shared" si="14"/>
        <v>462</v>
      </c>
      <c r="N505" s="17" t="str">
        <f t="shared" si="15"/>
        <v>〇</v>
      </c>
      <c r="O505" s="13"/>
      <c r="P505" s="13"/>
      <c r="Q505" s="13"/>
      <c r="R505" s="13"/>
    </row>
    <row r="506" spans="1:18" s="54" customFormat="1">
      <c r="A506" s="16">
        <v>513</v>
      </c>
      <c r="B506" s="17">
        <v>5</v>
      </c>
      <c r="C506" s="25" t="s">
        <v>331</v>
      </c>
      <c r="D506" s="13">
        <v>56027</v>
      </c>
      <c r="E506" s="14">
        <v>4931187560277</v>
      </c>
      <c r="F506" s="27" t="s">
        <v>493</v>
      </c>
      <c r="G506" s="25"/>
      <c r="H506" s="18">
        <v>462</v>
      </c>
      <c r="I506" s="18">
        <v>420</v>
      </c>
      <c r="J506" s="17"/>
      <c r="K506" s="196"/>
      <c r="L506" s="13"/>
      <c r="M506" s="194">
        <f t="shared" si="14"/>
        <v>462</v>
      </c>
      <c r="N506" s="17" t="str">
        <f t="shared" si="15"/>
        <v>〇</v>
      </c>
      <c r="O506" s="13"/>
      <c r="P506" s="13"/>
      <c r="Q506" s="13"/>
      <c r="R506" s="13"/>
    </row>
    <row r="507" spans="1:18" s="54" customFormat="1">
      <c r="A507" s="16">
        <v>514</v>
      </c>
      <c r="B507" s="17">
        <v>5</v>
      </c>
      <c r="C507" s="25" t="s">
        <v>331</v>
      </c>
      <c r="D507" s="13">
        <v>56031</v>
      </c>
      <c r="E507" s="14">
        <v>4931187560314</v>
      </c>
      <c r="F507" s="27" t="s">
        <v>494</v>
      </c>
      <c r="G507" s="25"/>
      <c r="H507" s="18">
        <v>308</v>
      </c>
      <c r="I507" s="18">
        <v>280</v>
      </c>
      <c r="J507" s="17"/>
      <c r="K507" s="196"/>
      <c r="L507" s="13"/>
      <c r="M507" s="194">
        <f t="shared" si="14"/>
        <v>308</v>
      </c>
      <c r="N507" s="17" t="str">
        <f t="shared" si="15"/>
        <v>〇</v>
      </c>
      <c r="O507" s="13"/>
      <c r="P507" s="13"/>
      <c r="Q507" s="13"/>
      <c r="R507" s="13"/>
    </row>
    <row r="508" spans="1:18" s="54" customFormat="1">
      <c r="A508" s="16">
        <v>515</v>
      </c>
      <c r="B508" s="17">
        <v>5</v>
      </c>
      <c r="C508" s="25" t="s">
        <v>331</v>
      </c>
      <c r="D508" s="13">
        <v>56033</v>
      </c>
      <c r="E508" s="14">
        <v>4931187560338</v>
      </c>
      <c r="F508" s="27" t="s">
        <v>495</v>
      </c>
      <c r="G508" s="25"/>
      <c r="H508" s="18">
        <v>308</v>
      </c>
      <c r="I508" s="18">
        <v>280</v>
      </c>
      <c r="J508" s="17"/>
      <c r="K508" s="196"/>
      <c r="L508" s="13"/>
      <c r="M508" s="194">
        <f t="shared" si="14"/>
        <v>308</v>
      </c>
      <c r="N508" s="17" t="str">
        <f t="shared" si="15"/>
        <v>〇</v>
      </c>
      <c r="O508" s="13"/>
      <c r="P508" s="13"/>
      <c r="Q508" s="13"/>
      <c r="R508" s="13"/>
    </row>
    <row r="509" spans="1:18" s="54" customFormat="1">
      <c r="A509" s="16">
        <v>516</v>
      </c>
      <c r="B509" s="17">
        <v>5</v>
      </c>
      <c r="C509" s="25" t="s">
        <v>331</v>
      </c>
      <c r="D509" s="13">
        <v>56035</v>
      </c>
      <c r="E509" s="14">
        <v>4931187560352</v>
      </c>
      <c r="F509" s="27" t="s">
        <v>496</v>
      </c>
      <c r="G509" s="25"/>
      <c r="H509" s="18">
        <v>308</v>
      </c>
      <c r="I509" s="18">
        <v>280</v>
      </c>
      <c r="J509" s="17"/>
      <c r="K509" s="196"/>
      <c r="L509" s="13"/>
      <c r="M509" s="194">
        <f t="shared" si="14"/>
        <v>308</v>
      </c>
      <c r="N509" s="17" t="str">
        <f t="shared" si="15"/>
        <v>〇</v>
      </c>
      <c r="O509" s="13"/>
      <c r="P509" s="13"/>
      <c r="Q509" s="13"/>
      <c r="R509" s="13"/>
    </row>
    <row r="510" spans="1:18" s="54" customFormat="1">
      <c r="A510" s="16">
        <v>517</v>
      </c>
      <c r="B510" s="17">
        <v>5</v>
      </c>
      <c r="C510" s="25" t="s">
        <v>331</v>
      </c>
      <c r="D510" s="13">
        <v>56037</v>
      </c>
      <c r="E510" s="14">
        <v>4931187560376</v>
      </c>
      <c r="F510" s="27" t="s">
        <v>497</v>
      </c>
      <c r="G510" s="25"/>
      <c r="H510" s="18">
        <v>308</v>
      </c>
      <c r="I510" s="18">
        <v>280</v>
      </c>
      <c r="J510" s="17"/>
      <c r="K510" s="196"/>
      <c r="L510" s="13"/>
      <c r="M510" s="194">
        <f t="shared" si="14"/>
        <v>308</v>
      </c>
      <c r="N510" s="17" t="str">
        <f t="shared" si="15"/>
        <v>〇</v>
      </c>
      <c r="O510" s="13"/>
      <c r="P510" s="13"/>
      <c r="Q510" s="13"/>
      <c r="R510" s="13"/>
    </row>
    <row r="511" spans="1:18" s="54" customFormat="1">
      <c r="A511" s="16">
        <v>518</v>
      </c>
      <c r="B511" s="17">
        <v>5</v>
      </c>
      <c r="C511" s="25" t="s">
        <v>331</v>
      </c>
      <c r="D511" s="13">
        <v>56039</v>
      </c>
      <c r="E511" s="14">
        <v>4931187560390</v>
      </c>
      <c r="F511" s="27" t="s">
        <v>498</v>
      </c>
      <c r="G511" s="25"/>
      <c r="H511" s="18">
        <v>308</v>
      </c>
      <c r="I511" s="18">
        <v>280</v>
      </c>
      <c r="J511" s="17"/>
      <c r="K511" s="196"/>
      <c r="L511" s="13"/>
      <c r="M511" s="194">
        <f t="shared" si="14"/>
        <v>308</v>
      </c>
      <c r="N511" s="17" t="str">
        <f t="shared" si="15"/>
        <v>〇</v>
      </c>
      <c r="O511" s="13"/>
      <c r="P511" s="13"/>
      <c r="Q511" s="13"/>
      <c r="R511" s="13"/>
    </row>
    <row r="512" spans="1:18" s="54" customFormat="1">
      <c r="A512" s="16">
        <v>519</v>
      </c>
      <c r="B512" s="17">
        <v>5</v>
      </c>
      <c r="C512" s="25" t="s">
        <v>331</v>
      </c>
      <c r="D512" s="13">
        <v>56053</v>
      </c>
      <c r="E512" s="14">
        <v>4931187560536</v>
      </c>
      <c r="F512" s="27" t="s">
        <v>499</v>
      </c>
      <c r="G512" s="25"/>
      <c r="H512" s="18">
        <v>275</v>
      </c>
      <c r="I512" s="18">
        <v>250</v>
      </c>
      <c r="J512" s="17"/>
      <c r="K512" s="196"/>
      <c r="L512" s="13"/>
      <c r="M512" s="194">
        <f t="shared" si="14"/>
        <v>275</v>
      </c>
      <c r="N512" s="17" t="str">
        <f t="shared" si="15"/>
        <v>〇</v>
      </c>
      <c r="O512" s="13"/>
      <c r="P512" s="13"/>
      <c r="Q512" s="13"/>
      <c r="R512" s="13"/>
    </row>
    <row r="513" spans="1:18" s="54" customFormat="1">
      <c r="A513" s="16">
        <v>520</v>
      </c>
      <c r="B513" s="17">
        <v>5</v>
      </c>
      <c r="C513" s="25" t="s">
        <v>331</v>
      </c>
      <c r="D513" s="13">
        <v>56055</v>
      </c>
      <c r="E513" s="14">
        <v>4931187560550</v>
      </c>
      <c r="F513" s="27" t="s">
        <v>500</v>
      </c>
      <c r="G513" s="25"/>
      <c r="H513" s="18">
        <v>275</v>
      </c>
      <c r="I513" s="18">
        <v>250</v>
      </c>
      <c r="J513" s="17"/>
      <c r="K513" s="196"/>
      <c r="L513" s="13"/>
      <c r="M513" s="194">
        <f t="shared" si="14"/>
        <v>275</v>
      </c>
      <c r="N513" s="17" t="str">
        <f t="shared" si="15"/>
        <v>〇</v>
      </c>
      <c r="O513" s="13"/>
      <c r="P513" s="13"/>
      <c r="Q513" s="13"/>
      <c r="R513" s="13"/>
    </row>
    <row r="514" spans="1:18" s="54" customFormat="1">
      <c r="A514" s="16">
        <v>521</v>
      </c>
      <c r="B514" s="17">
        <v>5</v>
      </c>
      <c r="C514" s="25" t="s">
        <v>331</v>
      </c>
      <c r="D514" s="13">
        <v>56060</v>
      </c>
      <c r="E514" s="14">
        <v>4931187560604</v>
      </c>
      <c r="F514" s="27" t="s">
        <v>501</v>
      </c>
      <c r="G514" s="25" t="s">
        <v>502</v>
      </c>
      <c r="H514" s="18">
        <v>330</v>
      </c>
      <c r="I514" s="18">
        <v>300</v>
      </c>
      <c r="J514" s="17"/>
      <c r="K514" s="196"/>
      <c r="L514" s="13"/>
      <c r="M514" s="194">
        <f t="shared" si="14"/>
        <v>330</v>
      </c>
      <c r="N514" s="17" t="str">
        <f t="shared" si="15"/>
        <v>〇</v>
      </c>
      <c r="O514" s="13"/>
      <c r="P514" s="13"/>
      <c r="Q514" s="13"/>
      <c r="R514" s="13"/>
    </row>
    <row r="515" spans="1:18" s="17" customFormat="1">
      <c r="A515" s="16">
        <v>522</v>
      </c>
      <c r="B515" s="17">
        <v>5</v>
      </c>
      <c r="C515" s="25" t="s">
        <v>331</v>
      </c>
      <c r="D515" s="13">
        <v>56061</v>
      </c>
      <c r="E515" s="14">
        <v>4931187560611</v>
      </c>
      <c r="F515" s="27" t="s">
        <v>503</v>
      </c>
      <c r="G515" s="25" t="s">
        <v>504</v>
      </c>
      <c r="H515" s="18">
        <v>330</v>
      </c>
      <c r="I515" s="18">
        <v>300</v>
      </c>
      <c r="K515" s="196"/>
      <c r="L515" s="13"/>
      <c r="M515" s="194">
        <f t="shared" si="14"/>
        <v>330</v>
      </c>
      <c r="N515" s="17" t="str">
        <f t="shared" si="15"/>
        <v>〇</v>
      </c>
      <c r="O515" s="13"/>
      <c r="P515" s="13"/>
      <c r="Q515" s="13"/>
      <c r="R515" s="13"/>
    </row>
    <row r="516" spans="1:18" s="17" customFormat="1">
      <c r="A516" s="16">
        <v>523</v>
      </c>
      <c r="B516" s="17">
        <v>5</v>
      </c>
      <c r="C516" s="25" t="s">
        <v>331</v>
      </c>
      <c r="D516" s="13">
        <v>56062</v>
      </c>
      <c r="E516" s="14">
        <v>4931187560628</v>
      </c>
      <c r="F516" s="27" t="s">
        <v>505</v>
      </c>
      <c r="G516" s="25" t="s">
        <v>506</v>
      </c>
      <c r="H516" s="18">
        <v>330</v>
      </c>
      <c r="I516" s="18">
        <v>300</v>
      </c>
      <c r="K516" s="196"/>
      <c r="L516" s="13"/>
      <c r="M516" s="194">
        <f t="shared" si="14"/>
        <v>330</v>
      </c>
      <c r="N516" s="17" t="str">
        <f t="shared" si="15"/>
        <v>〇</v>
      </c>
      <c r="O516" s="13"/>
      <c r="P516" s="13"/>
      <c r="Q516" s="13"/>
      <c r="R516" s="13"/>
    </row>
    <row r="517" spans="1:18" s="17" customFormat="1">
      <c r="A517" s="16">
        <v>524</v>
      </c>
      <c r="B517" s="17">
        <v>5</v>
      </c>
      <c r="C517" s="25" t="s">
        <v>331</v>
      </c>
      <c r="D517" s="13">
        <v>56063</v>
      </c>
      <c r="E517" s="14">
        <v>4931187560635</v>
      </c>
      <c r="F517" s="27" t="s">
        <v>507</v>
      </c>
      <c r="G517" s="25" t="s">
        <v>508</v>
      </c>
      <c r="H517" s="18">
        <v>330</v>
      </c>
      <c r="I517" s="18">
        <v>300</v>
      </c>
      <c r="K517" s="196"/>
      <c r="L517" s="13"/>
      <c r="M517" s="194">
        <f t="shared" si="14"/>
        <v>330</v>
      </c>
      <c r="N517" s="17" t="str">
        <f t="shared" si="15"/>
        <v>〇</v>
      </c>
      <c r="O517" s="13"/>
      <c r="P517" s="13"/>
      <c r="Q517" s="13"/>
      <c r="R517" s="13"/>
    </row>
    <row r="518" spans="1:18" s="17" customFormat="1">
      <c r="A518" s="16">
        <v>525</v>
      </c>
      <c r="B518" s="17">
        <v>5</v>
      </c>
      <c r="C518" s="25" t="s">
        <v>331</v>
      </c>
      <c r="D518" s="13">
        <v>56116</v>
      </c>
      <c r="E518" s="14">
        <v>4931187561168</v>
      </c>
      <c r="F518" s="27" t="s">
        <v>509</v>
      </c>
      <c r="G518" s="25"/>
      <c r="H518" s="18">
        <v>154</v>
      </c>
      <c r="I518" s="18">
        <v>140</v>
      </c>
      <c r="K518" s="196"/>
      <c r="L518" s="13"/>
      <c r="M518" s="194">
        <f t="shared" si="14"/>
        <v>154</v>
      </c>
      <c r="N518" s="17" t="str">
        <f t="shared" si="15"/>
        <v>〇</v>
      </c>
      <c r="O518" s="13"/>
      <c r="P518" s="13"/>
      <c r="Q518" s="13"/>
      <c r="R518" s="13"/>
    </row>
    <row r="519" spans="1:18" s="17" customFormat="1">
      <c r="A519" s="16">
        <v>526</v>
      </c>
      <c r="B519" s="17">
        <v>5</v>
      </c>
      <c r="C519" s="25" t="s">
        <v>331</v>
      </c>
      <c r="D519" s="13">
        <v>56122</v>
      </c>
      <c r="E519" s="14">
        <v>4931187561229</v>
      </c>
      <c r="F519" s="27" t="s">
        <v>510</v>
      </c>
      <c r="G519" s="25"/>
      <c r="H519" s="18">
        <v>220</v>
      </c>
      <c r="I519" s="18">
        <v>200</v>
      </c>
      <c r="K519" s="196"/>
      <c r="L519" s="13"/>
      <c r="M519" s="194">
        <f t="shared" si="14"/>
        <v>220</v>
      </c>
      <c r="N519" s="17" t="str">
        <f t="shared" si="15"/>
        <v>〇</v>
      </c>
      <c r="O519" s="13"/>
      <c r="P519" s="13"/>
      <c r="Q519" s="13"/>
      <c r="R519" s="13"/>
    </row>
    <row r="520" spans="1:18" s="17" customFormat="1">
      <c r="A520" s="16">
        <v>527</v>
      </c>
      <c r="B520" s="17">
        <v>5</v>
      </c>
      <c r="C520" s="25" t="s">
        <v>331</v>
      </c>
      <c r="D520" s="13">
        <v>56160</v>
      </c>
      <c r="E520" s="14">
        <v>4931187561601</v>
      </c>
      <c r="F520" s="27" t="s">
        <v>511</v>
      </c>
      <c r="G520" s="25" t="s">
        <v>512</v>
      </c>
      <c r="H520" s="18">
        <v>275</v>
      </c>
      <c r="I520" s="18">
        <v>250</v>
      </c>
      <c r="K520" s="196"/>
      <c r="L520" s="13"/>
      <c r="M520" s="194">
        <f t="shared" si="14"/>
        <v>275</v>
      </c>
      <c r="N520" s="17" t="str">
        <f t="shared" si="15"/>
        <v>〇</v>
      </c>
      <c r="O520" s="13"/>
      <c r="P520" s="13"/>
      <c r="Q520" s="13"/>
      <c r="R520" s="13"/>
    </row>
    <row r="521" spans="1:18" s="17" customFormat="1">
      <c r="A521" s="16">
        <v>528</v>
      </c>
      <c r="B521" s="17">
        <v>5</v>
      </c>
      <c r="C521" s="25" t="s">
        <v>331</v>
      </c>
      <c r="D521" s="13">
        <v>56161</v>
      </c>
      <c r="E521" s="14">
        <v>4931187561618</v>
      </c>
      <c r="F521" s="27" t="s">
        <v>513</v>
      </c>
      <c r="G521" s="25" t="s">
        <v>514</v>
      </c>
      <c r="H521" s="18">
        <v>275</v>
      </c>
      <c r="I521" s="18">
        <v>250</v>
      </c>
      <c r="K521" s="196"/>
      <c r="L521" s="13"/>
      <c r="M521" s="194">
        <f t="shared" si="14"/>
        <v>275</v>
      </c>
      <c r="N521" s="17" t="str">
        <f t="shared" si="15"/>
        <v>〇</v>
      </c>
      <c r="O521" s="13"/>
      <c r="P521" s="13"/>
      <c r="Q521" s="13"/>
      <c r="R521" s="13"/>
    </row>
    <row r="522" spans="1:18" s="17" customFormat="1">
      <c r="A522" s="16">
        <v>529</v>
      </c>
      <c r="B522" s="17">
        <v>5</v>
      </c>
      <c r="C522" s="25" t="s">
        <v>331</v>
      </c>
      <c r="D522" s="13">
        <v>56162</v>
      </c>
      <c r="E522" s="14">
        <v>4931187561625</v>
      </c>
      <c r="F522" s="27" t="s">
        <v>515</v>
      </c>
      <c r="G522" s="25" t="s">
        <v>516</v>
      </c>
      <c r="H522" s="18">
        <v>275</v>
      </c>
      <c r="I522" s="18">
        <v>250</v>
      </c>
      <c r="K522" s="196"/>
      <c r="L522" s="13"/>
      <c r="M522" s="194">
        <f t="shared" si="14"/>
        <v>275</v>
      </c>
      <c r="N522" s="17" t="str">
        <f t="shared" si="15"/>
        <v>〇</v>
      </c>
      <c r="O522" s="13"/>
      <c r="P522" s="13"/>
      <c r="Q522" s="13"/>
      <c r="R522" s="13"/>
    </row>
    <row r="523" spans="1:18" s="17" customFormat="1">
      <c r="A523" s="16">
        <v>530</v>
      </c>
      <c r="B523" s="17">
        <v>5</v>
      </c>
      <c r="C523" s="25" t="s">
        <v>331</v>
      </c>
      <c r="D523" s="13">
        <v>56166</v>
      </c>
      <c r="E523" s="14">
        <v>4931187561663</v>
      </c>
      <c r="F523" s="27" t="s">
        <v>511</v>
      </c>
      <c r="G523" s="25"/>
      <c r="H523" s="18">
        <v>220</v>
      </c>
      <c r="I523" s="18">
        <v>200</v>
      </c>
      <c r="K523" s="196"/>
      <c r="L523" s="13"/>
      <c r="M523" s="194">
        <f t="shared" si="14"/>
        <v>220</v>
      </c>
      <c r="N523" s="17" t="str">
        <f t="shared" si="15"/>
        <v>〇</v>
      </c>
      <c r="O523" s="13"/>
      <c r="P523" s="13"/>
      <c r="Q523" s="13"/>
      <c r="R523" s="13"/>
    </row>
    <row r="524" spans="1:18" s="17" customFormat="1">
      <c r="A524" s="16">
        <v>531</v>
      </c>
      <c r="B524" s="17">
        <v>5</v>
      </c>
      <c r="C524" s="25" t="s">
        <v>331</v>
      </c>
      <c r="D524" s="13">
        <v>56172</v>
      </c>
      <c r="E524" s="14">
        <v>4931187561724</v>
      </c>
      <c r="F524" s="27" t="s">
        <v>513</v>
      </c>
      <c r="G524" s="25"/>
      <c r="H524" s="18">
        <v>220</v>
      </c>
      <c r="I524" s="18">
        <v>200</v>
      </c>
      <c r="K524" s="196"/>
      <c r="L524" s="13"/>
      <c r="M524" s="194">
        <f t="shared" si="14"/>
        <v>220</v>
      </c>
      <c r="N524" s="17" t="str">
        <f t="shared" si="15"/>
        <v>〇</v>
      </c>
      <c r="O524" s="13"/>
      <c r="P524" s="13"/>
      <c r="Q524" s="13"/>
      <c r="R524" s="13"/>
    </row>
    <row r="525" spans="1:18" s="17" customFormat="1">
      <c r="A525" s="16">
        <v>532</v>
      </c>
      <c r="B525" s="17">
        <v>5</v>
      </c>
      <c r="C525" s="25" t="s">
        <v>331</v>
      </c>
      <c r="D525" s="13">
        <v>56188</v>
      </c>
      <c r="E525" s="14">
        <v>4931187561885</v>
      </c>
      <c r="F525" s="27" t="s">
        <v>515</v>
      </c>
      <c r="G525" s="25"/>
      <c r="H525" s="18">
        <v>220</v>
      </c>
      <c r="I525" s="18">
        <v>200</v>
      </c>
      <c r="K525" s="196"/>
      <c r="L525" s="13"/>
      <c r="M525" s="194">
        <f t="shared" si="14"/>
        <v>220</v>
      </c>
      <c r="N525" s="17" t="str">
        <f t="shared" si="15"/>
        <v>〇</v>
      </c>
      <c r="O525" s="13"/>
      <c r="P525" s="13"/>
      <c r="Q525" s="13"/>
      <c r="R525" s="13"/>
    </row>
    <row r="526" spans="1:18" s="17" customFormat="1">
      <c r="A526" s="16">
        <v>533</v>
      </c>
      <c r="B526" s="17">
        <v>5</v>
      </c>
      <c r="C526" s="25" t="s">
        <v>331</v>
      </c>
      <c r="D526" s="13">
        <v>56194</v>
      </c>
      <c r="E526" s="14">
        <v>4931187561946</v>
      </c>
      <c r="F526" s="27" t="s">
        <v>517</v>
      </c>
      <c r="G526" s="25"/>
      <c r="H526" s="18">
        <v>275</v>
      </c>
      <c r="I526" s="18">
        <v>250</v>
      </c>
      <c r="K526" s="196"/>
      <c r="L526" s="13"/>
      <c r="M526" s="194">
        <f t="shared" si="14"/>
        <v>275</v>
      </c>
      <c r="N526" s="17" t="str">
        <f t="shared" si="15"/>
        <v>〇</v>
      </c>
      <c r="O526" s="13"/>
      <c r="P526" s="13"/>
      <c r="Q526" s="13"/>
      <c r="R526" s="13"/>
    </row>
    <row r="527" spans="1:18" s="17" customFormat="1">
      <c r="A527" s="16">
        <v>534</v>
      </c>
      <c r="B527" s="17">
        <v>5</v>
      </c>
      <c r="C527" s="25" t="s">
        <v>331</v>
      </c>
      <c r="D527" s="13">
        <v>56221</v>
      </c>
      <c r="E527" s="14">
        <v>4931187562219</v>
      </c>
      <c r="F527" s="27" t="s">
        <v>518</v>
      </c>
      <c r="G527" s="25"/>
      <c r="H527" s="18">
        <v>110</v>
      </c>
      <c r="I527" s="18">
        <v>100</v>
      </c>
      <c r="K527" s="196"/>
      <c r="L527" s="13"/>
      <c r="M527" s="194">
        <f t="shared" si="14"/>
        <v>110</v>
      </c>
      <c r="N527" s="17" t="str">
        <f t="shared" si="15"/>
        <v>〇</v>
      </c>
      <c r="O527" s="13"/>
      <c r="P527" s="13"/>
      <c r="Q527" s="13"/>
      <c r="R527" s="13"/>
    </row>
    <row r="528" spans="1:18" s="17" customFormat="1">
      <c r="A528" s="16">
        <v>535</v>
      </c>
      <c r="B528" s="17">
        <v>5</v>
      </c>
      <c r="C528" s="25" t="s">
        <v>331</v>
      </c>
      <c r="D528" s="13">
        <v>56223</v>
      </c>
      <c r="E528" s="14">
        <v>4931187562233</v>
      </c>
      <c r="F528" s="27" t="s">
        <v>519</v>
      </c>
      <c r="G528" s="25"/>
      <c r="H528" s="18">
        <v>110</v>
      </c>
      <c r="I528" s="18">
        <v>100</v>
      </c>
      <c r="K528" s="196"/>
      <c r="L528" s="13"/>
      <c r="M528" s="194">
        <f t="shared" si="14"/>
        <v>110</v>
      </c>
      <c r="N528" s="17" t="str">
        <f t="shared" si="15"/>
        <v>〇</v>
      </c>
      <c r="O528" s="13"/>
      <c r="P528" s="13"/>
      <c r="Q528" s="13"/>
      <c r="R528" s="13"/>
    </row>
    <row r="529" spans="1:18" s="17" customFormat="1">
      <c r="A529" s="19">
        <v>536</v>
      </c>
      <c r="B529" s="20">
        <v>5</v>
      </c>
      <c r="C529" s="26" t="s">
        <v>331</v>
      </c>
      <c r="D529" s="21">
        <v>56492</v>
      </c>
      <c r="E529" s="22">
        <v>4931187564923</v>
      </c>
      <c r="F529" s="28" t="s">
        <v>940</v>
      </c>
      <c r="G529" s="26"/>
      <c r="H529" s="23"/>
      <c r="I529" s="23"/>
      <c r="J529" s="20" t="s">
        <v>895</v>
      </c>
      <c r="K529" s="196"/>
      <c r="L529" s="13"/>
      <c r="M529" s="194">
        <f t="shared" si="14"/>
        <v>0</v>
      </c>
      <c r="N529" s="17" t="str">
        <f t="shared" si="15"/>
        <v>〇</v>
      </c>
      <c r="O529" s="13"/>
      <c r="P529" s="13"/>
      <c r="Q529" s="13"/>
      <c r="R529" s="13"/>
    </row>
    <row r="530" spans="1:18" s="17" customFormat="1">
      <c r="A530" s="19">
        <v>537</v>
      </c>
      <c r="B530" s="20">
        <v>5</v>
      </c>
      <c r="C530" s="26" t="s">
        <v>331</v>
      </c>
      <c r="D530" s="21">
        <v>56495</v>
      </c>
      <c r="E530" s="22">
        <v>4931187564954</v>
      </c>
      <c r="F530" s="28" t="s">
        <v>941</v>
      </c>
      <c r="G530" s="26"/>
      <c r="H530" s="23"/>
      <c r="I530" s="23"/>
      <c r="J530" s="20" t="s">
        <v>895</v>
      </c>
      <c r="K530" s="196"/>
      <c r="L530" s="13"/>
      <c r="M530" s="194">
        <f t="shared" si="14"/>
        <v>0</v>
      </c>
      <c r="N530" s="17" t="str">
        <f t="shared" si="15"/>
        <v>〇</v>
      </c>
      <c r="O530" s="13"/>
      <c r="P530" s="13"/>
      <c r="Q530" s="13"/>
      <c r="R530" s="13"/>
    </row>
    <row r="531" spans="1:18" s="17" customFormat="1">
      <c r="A531" s="19">
        <v>538</v>
      </c>
      <c r="B531" s="20">
        <v>5</v>
      </c>
      <c r="C531" s="26" t="s">
        <v>331</v>
      </c>
      <c r="D531" s="21">
        <v>56498</v>
      </c>
      <c r="E531" s="22">
        <v>4931187564985</v>
      </c>
      <c r="F531" s="28" t="s">
        <v>942</v>
      </c>
      <c r="G531" s="26"/>
      <c r="H531" s="23"/>
      <c r="I531" s="23"/>
      <c r="J531" s="20" t="s">
        <v>895</v>
      </c>
      <c r="K531" s="196"/>
      <c r="L531" s="13"/>
      <c r="M531" s="194">
        <f t="shared" si="14"/>
        <v>0</v>
      </c>
      <c r="N531" s="17" t="str">
        <f t="shared" si="15"/>
        <v>〇</v>
      </c>
      <c r="O531" s="13"/>
      <c r="P531" s="13"/>
      <c r="Q531" s="13"/>
      <c r="R531" s="13"/>
    </row>
    <row r="532" spans="1:18" s="17" customFormat="1">
      <c r="A532" s="16">
        <v>544</v>
      </c>
      <c r="B532" s="17">
        <v>5</v>
      </c>
      <c r="C532" s="25" t="s">
        <v>331</v>
      </c>
      <c r="D532" s="13">
        <v>57017</v>
      </c>
      <c r="E532" s="14">
        <v>4931187570177</v>
      </c>
      <c r="F532" s="27" t="s">
        <v>520</v>
      </c>
      <c r="G532" s="25"/>
      <c r="H532" s="18">
        <v>165</v>
      </c>
      <c r="I532" s="18">
        <v>150</v>
      </c>
      <c r="K532" s="196"/>
      <c r="L532" s="13"/>
      <c r="M532" s="194">
        <f t="shared" si="14"/>
        <v>165</v>
      </c>
      <c r="N532" s="17" t="str">
        <f t="shared" si="15"/>
        <v>〇</v>
      </c>
      <c r="O532" s="13"/>
      <c r="P532" s="13"/>
      <c r="Q532" s="13"/>
      <c r="R532" s="13"/>
    </row>
    <row r="533" spans="1:18" s="17" customFormat="1">
      <c r="A533" s="16">
        <v>545</v>
      </c>
      <c r="B533" s="17">
        <v>5</v>
      </c>
      <c r="C533" s="25" t="s">
        <v>331</v>
      </c>
      <c r="D533" s="13">
        <v>57023</v>
      </c>
      <c r="E533" s="14">
        <v>4931187570238</v>
      </c>
      <c r="F533" s="27" t="s">
        <v>521</v>
      </c>
      <c r="G533" s="25"/>
      <c r="H533" s="18">
        <v>165</v>
      </c>
      <c r="I533" s="18">
        <v>150</v>
      </c>
      <c r="K533" s="196"/>
      <c r="L533" s="13"/>
      <c r="M533" s="194">
        <f t="shared" ref="M533:M596" si="16">ROUND(I533*1.1,1)</f>
        <v>165</v>
      </c>
      <c r="N533" s="17" t="str">
        <f t="shared" ref="N533:N596" si="17">IF(M533=H533,"〇","ＮＧ")</f>
        <v>〇</v>
      </c>
      <c r="O533" s="13"/>
      <c r="P533" s="13"/>
      <c r="Q533" s="13"/>
      <c r="R533" s="13"/>
    </row>
    <row r="534" spans="1:18" s="17" customFormat="1">
      <c r="A534" s="16">
        <v>546</v>
      </c>
      <c r="B534" s="17">
        <v>5</v>
      </c>
      <c r="C534" s="25" t="s">
        <v>331</v>
      </c>
      <c r="D534" s="13">
        <v>57039</v>
      </c>
      <c r="E534" s="14">
        <v>4931187570399</v>
      </c>
      <c r="F534" s="27" t="s">
        <v>522</v>
      </c>
      <c r="G534" s="25"/>
      <c r="H534" s="18">
        <v>165</v>
      </c>
      <c r="I534" s="18">
        <v>150</v>
      </c>
      <c r="K534" s="196"/>
      <c r="L534" s="13"/>
      <c r="M534" s="194">
        <f t="shared" si="16"/>
        <v>165</v>
      </c>
      <c r="N534" s="17" t="str">
        <f t="shared" si="17"/>
        <v>〇</v>
      </c>
      <c r="O534" s="13"/>
      <c r="P534" s="13"/>
      <c r="Q534" s="13"/>
      <c r="R534" s="13"/>
    </row>
    <row r="535" spans="1:18" s="17" customFormat="1">
      <c r="A535" s="16">
        <v>547</v>
      </c>
      <c r="B535" s="17">
        <v>5</v>
      </c>
      <c r="C535" s="25" t="s">
        <v>331</v>
      </c>
      <c r="D535" s="13">
        <v>57045</v>
      </c>
      <c r="E535" s="14">
        <v>4931187570450</v>
      </c>
      <c r="F535" s="27" t="s">
        <v>523</v>
      </c>
      <c r="G535" s="25"/>
      <c r="H535" s="18">
        <v>165</v>
      </c>
      <c r="I535" s="18">
        <v>150</v>
      </c>
      <c r="K535" s="196"/>
      <c r="L535" s="13"/>
      <c r="M535" s="194">
        <f t="shared" si="16"/>
        <v>165</v>
      </c>
      <c r="N535" s="17" t="str">
        <f t="shared" si="17"/>
        <v>〇</v>
      </c>
      <c r="O535" s="13"/>
      <c r="P535" s="13"/>
      <c r="Q535" s="13"/>
      <c r="R535" s="13"/>
    </row>
    <row r="536" spans="1:18" s="17" customFormat="1">
      <c r="A536" s="16">
        <v>548</v>
      </c>
      <c r="B536" s="17">
        <v>5</v>
      </c>
      <c r="C536" s="25" t="s">
        <v>331</v>
      </c>
      <c r="D536" s="13">
        <v>57051</v>
      </c>
      <c r="E536" s="14">
        <v>4931187570511</v>
      </c>
      <c r="F536" s="27" t="s">
        <v>524</v>
      </c>
      <c r="G536" s="25"/>
      <c r="H536" s="18">
        <v>165</v>
      </c>
      <c r="I536" s="18">
        <v>150</v>
      </c>
      <c r="K536" s="196"/>
      <c r="L536" s="13"/>
      <c r="M536" s="194">
        <f t="shared" si="16"/>
        <v>165</v>
      </c>
      <c r="N536" s="17" t="str">
        <f t="shared" si="17"/>
        <v>〇</v>
      </c>
      <c r="O536" s="13"/>
      <c r="P536" s="13"/>
      <c r="Q536" s="13"/>
      <c r="R536" s="13"/>
    </row>
    <row r="537" spans="1:18" s="17" customFormat="1">
      <c r="A537" s="16">
        <v>549</v>
      </c>
      <c r="B537" s="17">
        <v>5</v>
      </c>
      <c r="C537" s="25" t="s">
        <v>331</v>
      </c>
      <c r="D537" s="13">
        <v>57067</v>
      </c>
      <c r="E537" s="14">
        <v>4931187570672</v>
      </c>
      <c r="F537" s="27" t="s">
        <v>525</v>
      </c>
      <c r="G537" s="25"/>
      <c r="H537" s="18">
        <v>165</v>
      </c>
      <c r="I537" s="18">
        <v>150</v>
      </c>
      <c r="K537" s="196"/>
      <c r="L537" s="13"/>
      <c r="M537" s="194">
        <f t="shared" si="16"/>
        <v>165</v>
      </c>
      <c r="N537" s="17" t="str">
        <f t="shared" si="17"/>
        <v>〇</v>
      </c>
      <c r="O537" s="13"/>
      <c r="P537" s="13"/>
      <c r="Q537" s="13"/>
      <c r="R537" s="13"/>
    </row>
    <row r="538" spans="1:18" s="17" customFormat="1">
      <c r="A538" s="16">
        <v>550</v>
      </c>
      <c r="B538" s="17">
        <v>5</v>
      </c>
      <c r="C538" s="25" t="s">
        <v>331</v>
      </c>
      <c r="D538" s="13">
        <v>57073</v>
      </c>
      <c r="E538" s="14">
        <v>4931187570733</v>
      </c>
      <c r="F538" s="27" t="s">
        <v>526</v>
      </c>
      <c r="G538" s="25"/>
      <c r="H538" s="18">
        <v>165</v>
      </c>
      <c r="I538" s="18">
        <v>150</v>
      </c>
      <c r="K538" s="196"/>
      <c r="L538" s="13"/>
      <c r="M538" s="194">
        <f t="shared" si="16"/>
        <v>165</v>
      </c>
      <c r="N538" s="17" t="str">
        <f t="shared" si="17"/>
        <v>〇</v>
      </c>
      <c r="O538" s="13"/>
      <c r="P538" s="13"/>
      <c r="Q538" s="13"/>
      <c r="R538" s="13"/>
    </row>
    <row r="539" spans="1:18" s="17" customFormat="1">
      <c r="A539" s="16">
        <v>551</v>
      </c>
      <c r="B539" s="17">
        <v>5</v>
      </c>
      <c r="C539" s="25" t="s">
        <v>331</v>
      </c>
      <c r="D539" s="13">
        <v>57089</v>
      </c>
      <c r="E539" s="14">
        <v>4931187570894</v>
      </c>
      <c r="F539" s="27" t="s">
        <v>527</v>
      </c>
      <c r="G539" s="25"/>
      <c r="H539" s="18">
        <v>165</v>
      </c>
      <c r="I539" s="18">
        <v>150</v>
      </c>
      <c r="K539" s="196"/>
      <c r="L539" s="13"/>
      <c r="M539" s="194">
        <f t="shared" si="16"/>
        <v>165</v>
      </c>
      <c r="N539" s="17" t="str">
        <f t="shared" si="17"/>
        <v>〇</v>
      </c>
      <c r="O539" s="13"/>
      <c r="P539" s="13"/>
      <c r="Q539" s="13"/>
      <c r="R539" s="13"/>
    </row>
    <row r="540" spans="1:18" s="17" customFormat="1">
      <c r="A540" s="16">
        <v>552</v>
      </c>
      <c r="B540" s="17">
        <v>5</v>
      </c>
      <c r="C540" s="25" t="s">
        <v>331</v>
      </c>
      <c r="D540" s="13">
        <v>57095</v>
      </c>
      <c r="E540" s="14">
        <v>4931187570955</v>
      </c>
      <c r="F540" s="27" t="s">
        <v>528</v>
      </c>
      <c r="G540" s="25"/>
      <c r="H540" s="18">
        <v>165</v>
      </c>
      <c r="I540" s="18">
        <v>150</v>
      </c>
      <c r="K540" s="196"/>
      <c r="L540" s="13"/>
      <c r="M540" s="194">
        <f t="shared" si="16"/>
        <v>165</v>
      </c>
      <c r="N540" s="17" t="str">
        <f t="shared" si="17"/>
        <v>〇</v>
      </c>
      <c r="O540" s="13"/>
      <c r="P540" s="13"/>
      <c r="Q540" s="13"/>
      <c r="R540" s="13"/>
    </row>
    <row r="541" spans="1:18" s="17" customFormat="1">
      <c r="A541" s="16">
        <v>553</v>
      </c>
      <c r="B541" s="17">
        <v>5</v>
      </c>
      <c r="C541" s="25" t="s">
        <v>331</v>
      </c>
      <c r="D541" s="13">
        <v>57108</v>
      </c>
      <c r="E541" s="14">
        <v>4931187571082</v>
      </c>
      <c r="F541" s="27" t="s">
        <v>529</v>
      </c>
      <c r="G541" s="25"/>
      <c r="H541" s="18">
        <v>165</v>
      </c>
      <c r="I541" s="18">
        <v>150</v>
      </c>
      <c r="K541" s="196"/>
      <c r="L541" s="13"/>
      <c r="M541" s="194">
        <f t="shared" si="16"/>
        <v>165</v>
      </c>
      <c r="N541" s="17" t="str">
        <f t="shared" si="17"/>
        <v>〇</v>
      </c>
      <c r="O541" s="13"/>
      <c r="P541" s="13"/>
      <c r="Q541" s="13"/>
      <c r="R541" s="13"/>
    </row>
    <row r="542" spans="1:18" s="17" customFormat="1">
      <c r="A542" s="16">
        <v>554</v>
      </c>
      <c r="B542" s="17">
        <v>5</v>
      </c>
      <c r="C542" s="25" t="s">
        <v>331</v>
      </c>
      <c r="D542" s="13">
        <v>57114</v>
      </c>
      <c r="E542" s="14">
        <v>4931187571143</v>
      </c>
      <c r="F542" s="27" t="s">
        <v>530</v>
      </c>
      <c r="G542" s="25"/>
      <c r="H542" s="18">
        <v>165</v>
      </c>
      <c r="I542" s="18">
        <v>150</v>
      </c>
      <c r="K542" s="196"/>
      <c r="L542" s="13"/>
      <c r="M542" s="194">
        <f t="shared" si="16"/>
        <v>165</v>
      </c>
      <c r="N542" s="17" t="str">
        <f t="shared" si="17"/>
        <v>〇</v>
      </c>
      <c r="O542" s="13"/>
      <c r="P542" s="13"/>
      <c r="Q542" s="13"/>
      <c r="R542" s="13"/>
    </row>
    <row r="543" spans="1:18" s="17" customFormat="1">
      <c r="A543" s="16">
        <v>555</v>
      </c>
      <c r="B543" s="17">
        <v>5</v>
      </c>
      <c r="C543" s="25" t="s">
        <v>331</v>
      </c>
      <c r="D543" s="13">
        <v>57120</v>
      </c>
      <c r="E543" s="14">
        <v>4931187571204</v>
      </c>
      <c r="F543" s="27" t="s">
        <v>531</v>
      </c>
      <c r="G543" s="25"/>
      <c r="H543" s="18">
        <v>165</v>
      </c>
      <c r="I543" s="18">
        <v>150</v>
      </c>
      <c r="K543" s="196"/>
      <c r="L543" s="13"/>
      <c r="M543" s="194">
        <f t="shared" si="16"/>
        <v>165</v>
      </c>
      <c r="N543" s="17" t="str">
        <f t="shared" si="17"/>
        <v>〇</v>
      </c>
      <c r="O543" s="13"/>
      <c r="P543" s="13"/>
      <c r="Q543" s="13"/>
      <c r="R543" s="13"/>
    </row>
    <row r="544" spans="1:18" s="17" customFormat="1">
      <c r="A544" s="16">
        <v>556</v>
      </c>
      <c r="B544" s="17">
        <v>5</v>
      </c>
      <c r="C544" s="25" t="s">
        <v>331</v>
      </c>
      <c r="D544" s="13">
        <v>57136</v>
      </c>
      <c r="E544" s="14">
        <v>4931187571365</v>
      </c>
      <c r="F544" s="27" t="s">
        <v>532</v>
      </c>
      <c r="G544" s="25"/>
      <c r="H544" s="18">
        <v>165</v>
      </c>
      <c r="I544" s="18">
        <v>150</v>
      </c>
      <c r="K544" s="196"/>
      <c r="L544" s="13"/>
      <c r="M544" s="194">
        <f t="shared" si="16"/>
        <v>165</v>
      </c>
      <c r="N544" s="17" t="str">
        <f t="shared" si="17"/>
        <v>〇</v>
      </c>
      <c r="O544" s="13"/>
      <c r="P544" s="13"/>
      <c r="Q544" s="13"/>
      <c r="R544" s="13"/>
    </row>
    <row r="545" spans="1:18" s="17" customFormat="1">
      <c r="A545" s="16">
        <v>557</v>
      </c>
      <c r="B545" s="17">
        <v>5</v>
      </c>
      <c r="C545" s="25" t="s">
        <v>331</v>
      </c>
      <c r="D545" s="13">
        <v>57142</v>
      </c>
      <c r="E545" s="14">
        <v>4931187571426</v>
      </c>
      <c r="F545" s="27" t="s">
        <v>533</v>
      </c>
      <c r="G545" s="25"/>
      <c r="H545" s="18">
        <v>165</v>
      </c>
      <c r="I545" s="18">
        <v>150</v>
      </c>
      <c r="K545" s="196"/>
      <c r="L545" s="13"/>
      <c r="M545" s="194">
        <f t="shared" si="16"/>
        <v>165</v>
      </c>
      <c r="N545" s="17" t="str">
        <f t="shared" si="17"/>
        <v>〇</v>
      </c>
      <c r="O545" s="13"/>
      <c r="P545" s="13"/>
      <c r="Q545" s="13"/>
      <c r="R545" s="13"/>
    </row>
    <row r="546" spans="1:18" s="17" customFormat="1">
      <c r="A546" s="16">
        <v>558</v>
      </c>
      <c r="B546" s="17">
        <v>5</v>
      </c>
      <c r="C546" s="25" t="s">
        <v>331</v>
      </c>
      <c r="D546" s="13">
        <v>57158</v>
      </c>
      <c r="E546" s="14">
        <v>4931187571587</v>
      </c>
      <c r="F546" s="27" t="s">
        <v>534</v>
      </c>
      <c r="G546" s="25"/>
      <c r="H546" s="18">
        <v>165</v>
      </c>
      <c r="I546" s="18">
        <v>150</v>
      </c>
      <c r="K546" s="196"/>
      <c r="L546" s="13"/>
      <c r="M546" s="194">
        <f t="shared" si="16"/>
        <v>165</v>
      </c>
      <c r="N546" s="17" t="str">
        <f t="shared" si="17"/>
        <v>〇</v>
      </c>
      <c r="O546" s="13"/>
      <c r="P546" s="13"/>
      <c r="Q546" s="13"/>
      <c r="R546" s="13"/>
    </row>
    <row r="547" spans="1:18" s="17" customFormat="1">
      <c r="A547" s="16">
        <v>559</v>
      </c>
      <c r="B547" s="17">
        <v>5</v>
      </c>
      <c r="C547" s="25" t="s">
        <v>331</v>
      </c>
      <c r="D547" s="13">
        <v>57164</v>
      </c>
      <c r="E547" s="14">
        <v>4931187571648</v>
      </c>
      <c r="F547" s="27" t="s">
        <v>535</v>
      </c>
      <c r="G547" s="25"/>
      <c r="H547" s="18">
        <v>165</v>
      </c>
      <c r="I547" s="18">
        <v>150</v>
      </c>
      <c r="K547" s="196"/>
      <c r="L547" s="13"/>
      <c r="M547" s="194">
        <f t="shared" si="16"/>
        <v>165</v>
      </c>
      <c r="N547" s="17" t="str">
        <f t="shared" si="17"/>
        <v>〇</v>
      </c>
      <c r="O547" s="13"/>
      <c r="P547" s="13"/>
      <c r="Q547" s="13"/>
      <c r="R547" s="13"/>
    </row>
    <row r="548" spans="1:18" s="17" customFormat="1">
      <c r="A548" s="16">
        <v>560</v>
      </c>
      <c r="B548" s="17">
        <v>5</v>
      </c>
      <c r="C548" s="25" t="s">
        <v>331</v>
      </c>
      <c r="D548" s="13">
        <v>57170</v>
      </c>
      <c r="E548" s="14">
        <v>4931187571709</v>
      </c>
      <c r="F548" s="27" t="s">
        <v>536</v>
      </c>
      <c r="G548" s="25"/>
      <c r="H548" s="18">
        <v>165</v>
      </c>
      <c r="I548" s="18">
        <v>150</v>
      </c>
      <c r="K548" s="196"/>
      <c r="L548" s="13"/>
      <c r="M548" s="194">
        <f t="shared" si="16"/>
        <v>165</v>
      </c>
      <c r="N548" s="17" t="str">
        <f t="shared" si="17"/>
        <v>〇</v>
      </c>
      <c r="O548" s="13"/>
      <c r="P548" s="13"/>
      <c r="Q548" s="13"/>
      <c r="R548" s="13"/>
    </row>
    <row r="549" spans="1:18" s="17" customFormat="1">
      <c r="A549" s="16">
        <v>561</v>
      </c>
      <c r="B549" s="17">
        <v>5</v>
      </c>
      <c r="C549" s="25" t="s">
        <v>331</v>
      </c>
      <c r="D549" s="13">
        <v>57186</v>
      </c>
      <c r="E549" s="14">
        <v>4931187571860</v>
      </c>
      <c r="F549" s="27" t="s">
        <v>537</v>
      </c>
      <c r="G549" s="25"/>
      <c r="H549" s="18">
        <v>165</v>
      </c>
      <c r="I549" s="18">
        <v>150</v>
      </c>
      <c r="K549" s="196"/>
      <c r="L549" s="13"/>
      <c r="M549" s="194">
        <f t="shared" si="16"/>
        <v>165</v>
      </c>
      <c r="N549" s="17" t="str">
        <f t="shared" si="17"/>
        <v>〇</v>
      </c>
      <c r="O549" s="13"/>
      <c r="P549" s="13"/>
      <c r="Q549" s="13"/>
      <c r="R549" s="13"/>
    </row>
    <row r="550" spans="1:18" s="17" customFormat="1">
      <c r="A550" s="16">
        <v>562</v>
      </c>
      <c r="B550" s="17">
        <v>5</v>
      </c>
      <c r="C550" s="25" t="s">
        <v>331</v>
      </c>
      <c r="D550" s="13">
        <v>57192</v>
      </c>
      <c r="E550" s="14">
        <v>4931187571921</v>
      </c>
      <c r="F550" s="27" t="s">
        <v>538</v>
      </c>
      <c r="G550" s="25"/>
      <c r="H550" s="18">
        <v>165</v>
      </c>
      <c r="I550" s="18">
        <v>150</v>
      </c>
      <c r="K550" s="196"/>
      <c r="L550" s="13"/>
      <c r="M550" s="194">
        <f t="shared" si="16"/>
        <v>165</v>
      </c>
      <c r="N550" s="17" t="str">
        <f t="shared" si="17"/>
        <v>〇</v>
      </c>
      <c r="O550" s="13"/>
      <c r="P550" s="13"/>
      <c r="Q550" s="13"/>
      <c r="R550" s="13"/>
    </row>
    <row r="551" spans="1:18" s="17" customFormat="1">
      <c r="A551" s="16">
        <v>563</v>
      </c>
      <c r="B551" s="17">
        <v>5</v>
      </c>
      <c r="C551" s="25" t="s">
        <v>331</v>
      </c>
      <c r="D551" s="13">
        <v>57205</v>
      </c>
      <c r="E551" s="14">
        <v>4931187572058</v>
      </c>
      <c r="F551" s="27" t="s">
        <v>539</v>
      </c>
      <c r="G551" s="25"/>
      <c r="H551" s="18">
        <v>165</v>
      </c>
      <c r="I551" s="18">
        <v>150</v>
      </c>
      <c r="K551" s="196"/>
      <c r="L551" s="13"/>
      <c r="M551" s="194">
        <f t="shared" si="16"/>
        <v>165</v>
      </c>
      <c r="N551" s="17" t="str">
        <f t="shared" si="17"/>
        <v>〇</v>
      </c>
      <c r="O551" s="13"/>
      <c r="P551" s="13"/>
      <c r="Q551" s="13"/>
      <c r="R551" s="13"/>
    </row>
    <row r="552" spans="1:18" s="17" customFormat="1">
      <c r="A552" s="16">
        <v>564</v>
      </c>
      <c r="B552" s="17">
        <v>5</v>
      </c>
      <c r="C552" s="25" t="s">
        <v>331</v>
      </c>
      <c r="D552" s="13">
        <v>57211</v>
      </c>
      <c r="E552" s="14">
        <v>4931187572119</v>
      </c>
      <c r="F552" s="27" t="s">
        <v>540</v>
      </c>
      <c r="G552" s="25"/>
      <c r="H552" s="18">
        <v>165</v>
      </c>
      <c r="I552" s="18">
        <v>150</v>
      </c>
      <c r="K552" s="196"/>
      <c r="L552" s="13"/>
      <c r="M552" s="194">
        <f t="shared" si="16"/>
        <v>165</v>
      </c>
      <c r="N552" s="17" t="str">
        <f t="shared" si="17"/>
        <v>〇</v>
      </c>
      <c r="O552" s="13"/>
      <c r="P552" s="13"/>
      <c r="Q552" s="13"/>
      <c r="R552" s="13"/>
    </row>
    <row r="553" spans="1:18" s="17" customFormat="1">
      <c r="A553" s="16">
        <v>565</v>
      </c>
      <c r="B553" s="17">
        <v>5</v>
      </c>
      <c r="C553" s="25" t="s">
        <v>331</v>
      </c>
      <c r="D553" s="13">
        <v>57227</v>
      </c>
      <c r="E553" s="14">
        <v>4931187572270</v>
      </c>
      <c r="F553" s="27" t="s">
        <v>541</v>
      </c>
      <c r="G553" s="25"/>
      <c r="H553" s="18">
        <v>165</v>
      </c>
      <c r="I553" s="18">
        <v>150</v>
      </c>
      <c r="K553" s="196"/>
      <c r="L553" s="13"/>
      <c r="M553" s="194">
        <f t="shared" si="16"/>
        <v>165</v>
      </c>
      <c r="N553" s="17" t="str">
        <f t="shared" si="17"/>
        <v>〇</v>
      </c>
      <c r="O553" s="13"/>
      <c r="P553" s="13"/>
      <c r="Q553" s="13"/>
      <c r="R553" s="13"/>
    </row>
    <row r="554" spans="1:18" s="17" customFormat="1">
      <c r="A554" s="16">
        <v>566</v>
      </c>
      <c r="B554" s="17">
        <v>5</v>
      </c>
      <c r="C554" s="25" t="s">
        <v>331</v>
      </c>
      <c r="D554" s="13">
        <v>57233</v>
      </c>
      <c r="E554" s="14">
        <v>4931187572331</v>
      </c>
      <c r="F554" s="27" t="s">
        <v>542</v>
      </c>
      <c r="G554" s="25"/>
      <c r="H554" s="18">
        <v>165</v>
      </c>
      <c r="I554" s="18">
        <v>150</v>
      </c>
      <c r="K554" s="196"/>
      <c r="L554" s="13"/>
      <c r="M554" s="194">
        <f t="shared" si="16"/>
        <v>165</v>
      </c>
      <c r="N554" s="17" t="str">
        <f t="shared" si="17"/>
        <v>〇</v>
      </c>
      <c r="O554" s="13"/>
      <c r="P554" s="13"/>
      <c r="Q554" s="13"/>
      <c r="R554" s="13"/>
    </row>
    <row r="555" spans="1:18" s="17" customFormat="1">
      <c r="A555" s="16">
        <v>567</v>
      </c>
      <c r="B555" s="17">
        <v>5</v>
      </c>
      <c r="C555" s="25" t="s">
        <v>331</v>
      </c>
      <c r="D555" s="13">
        <v>57249</v>
      </c>
      <c r="E555" s="14">
        <v>4931187572492</v>
      </c>
      <c r="F555" s="27" t="s">
        <v>543</v>
      </c>
      <c r="G555" s="25"/>
      <c r="H555" s="18">
        <v>165</v>
      </c>
      <c r="I555" s="18">
        <v>150</v>
      </c>
      <c r="K555" s="196"/>
      <c r="L555" s="13"/>
      <c r="M555" s="194">
        <f t="shared" si="16"/>
        <v>165</v>
      </c>
      <c r="N555" s="17" t="str">
        <f t="shared" si="17"/>
        <v>〇</v>
      </c>
      <c r="O555" s="13"/>
      <c r="P555" s="13"/>
      <c r="Q555" s="13"/>
      <c r="R555" s="13"/>
    </row>
    <row r="556" spans="1:18" s="17" customFormat="1">
      <c r="A556" s="16">
        <v>568</v>
      </c>
      <c r="B556" s="17">
        <v>5</v>
      </c>
      <c r="C556" s="25" t="s">
        <v>331</v>
      </c>
      <c r="D556" s="13">
        <v>57255</v>
      </c>
      <c r="E556" s="14">
        <v>4931187572553</v>
      </c>
      <c r="F556" s="27" t="s">
        <v>544</v>
      </c>
      <c r="G556" s="25"/>
      <c r="H556" s="18">
        <v>165</v>
      </c>
      <c r="I556" s="18">
        <v>150</v>
      </c>
      <c r="K556" s="196"/>
      <c r="L556" s="13"/>
      <c r="M556" s="194">
        <f t="shared" si="16"/>
        <v>165</v>
      </c>
      <c r="N556" s="17" t="str">
        <f t="shared" si="17"/>
        <v>〇</v>
      </c>
      <c r="O556" s="13"/>
      <c r="P556" s="13"/>
      <c r="Q556" s="13"/>
      <c r="R556" s="13"/>
    </row>
    <row r="557" spans="1:18" s="17" customFormat="1">
      <c r="A557" s="16">
        <v>569</v>
      </c>
      <c r="B557" s="17">
        <v>5</v>
      </c>
      <c r="C557" s="25" t="s">
        <v>331</v>
      </c>
      <c r="D557" s="13">
        <v>57261</v>
      </c>
      <c r="E557" s="14">
        <v>4931187572614</v>
      </c>
      <c r="F557" s="27" t="s">
        <v>545</v>
      </c>
      <c r="G557" s="25"/>
      <c r="H557" s="18">
        <v>165</v>
      </c>
      <c r="I557" s="18">
        <v>150</v>
      </c>
      <c r="K557" s="196"/>
      <c r="L557" s="13"/>
      <c r="M557" s="194">
        <f t="shared" si="16"/>
        <v>165</v>
      </c>
      <c r="N557" s="17" t="str">
        <f t="shared" si="17"/>
        <v>〇</v>
      </c>
      <c r="O557" s="13"/>
      <c r="P557" s="13"/>
      <c r="Q557" s="13"/>
      <c r="R557" s="13"/>
    </row>
    <row r="558" spans="1:18" s="17" customFormat="1">
      <c r="A558" s="16">
        <v>570</v>
      </c>
      <c r="B558" s="17">
        <v>5</v>
      </c>
      <c r="C558" s="25" t="s">
        <v>331</v>
      </c>
      <c r="D558" s="13">
        <v>57277</v>
      </c>
      <c r="E558" s="14">
        <v>4931187572775</v>
      </c>
      <c r="F558" s="27" t="s">
        <v>546</v>
      </c>
      <c r="G558" s="25"/>
      <c r="H558" s="18">
        <v>165</v>
      </c>
      <c r="I558" s="18">
        <v>150</v>
      </c>
      <c r="K558" s="196"/>
      <c r="L558" s="13"/>
      <c r="M558" s="194">
        <f t="shared" si="16"/>
        <v>165</v>
      </c>
      <c r="N558" s="17" t="str">
        <f t="shared" si="17"/>
        <v>〇</v>
      </c>
      <c r="O558" s="13"/>
      <c r="P558" s="13"/>
      <c r="Q558" s="13"/>
      <c r="R558" s="13"/>
    </row>
    <row r="559" spans="1:18" s="17" customFormat="1">
      <c r="A559" s="16">
        <v>571</v>
      </c>
      <c r="B559" s="17">
        <v>5</v>
      </c>
      <c r="C559" s="25" t="s">
        <v>331</v>
      </c>
      <c r="D559" s="13">
        <v>57283</v>
      </c>
      <c r="E559" s="14">
        <v>4931187572836</v>
      </c>
      <c r="F559" s="27" t="s">
        <v>547</v>
      </c>
      <c r="G559" s="25"/>
      <c r="H559" s="18">
        <v>165</v>
      </c>
      <c r="I559" s="18">
        <v>150</v>
      </c>
      <c r="K559" s="196"/>
      <c r="L559" s="13"/>
      <c r="M559" s="194">
        <f t="shared" si="16"/>
        <v>165</v>
      </c>
      <c r="N559" s="17" t="str">
        <f t="shared" si="17"/>
        <v>〇</v>
      </c>
      <c r="O559" s="13"/>
      <c r="P559" s="13"/>
      <c r="Q559" s="13"/>
      <c r="R559" s="13"/>
    </row>
    <row r="560" spans="1:18" s="17" customFormat="1">
      <c r="A560" s="16">
        <v>572</v>
      </c>
      <c r="B560" s="17">
        <v>5</v>
      </c>
      <c r="C560" s="25" t="s">
        <v>331</v>
      </c>
      <c r="D560" s="13">
        <v>57299</v>
      </c>
      <c r="E560" s="14">
        <v>4931187572997</v>
      </c>
      <c r="F560" s="27" t="s">
        <v>548</v>
      </c>
      <c r="G560" s="25"/>
      <c r="H560" s="18">
        <v>165</v>
      </c>
      <c r="I560" s="18">
        <v>150</v>
      </c>
      <c r="K560" s="196"/>
      <c r="L560" s="13"/>
      <c r="M560" s="194">
        <f t="shared" si="16"/>
        <v>165</v>
      </c>
      <c r="N560" s="17" t="str">
        <f t="shared" si="17"/>
        <v>〇</v>
      </c>
      <c r="O560" s="13"/>
      <c r="P560" s="13"/>
      <c r="Q560" s="13"/>
      <c r="R560" s="13"/>
    </row>
    <row r="561" spans="1:18" s="17" customFormat="1">
      <c r="A561" s="16">
        <v>573</v>
      </c>
      <c r="B561" s="17">
        <v>5</v>
      </c>
      <c r="C561" s="25" t="s">
        <v>331</v>
      </c>
      <c r="D561" s="13">
        <v>57302</v>
      </c>
      <c r="E561" s="14">
        <v>4931187573024</v>
      </c>
      <c r="F561" s="27" t="s">
        <v>549</v>
      </c>
      <c r="G561" s="25"/>
      <c r="H561" s="18">
        <v>165</v>
      </c>
      <c r="I561" s="18">
        <v>150</v>
      </c>
      <c r="K561" s="196"/>
      <c r="L561" s="13"/>
      <c r="M561" s="194">
        <f t="shared" si="16"/>
        <v>165</v>
      </c>
      <c r="N561" s="17" t="str">
        <f t="shared" si="17"/>
        <v>〇</v>
      </c>
      <c r="O561" s="13"/>
      <c r="P561" s="13"/>
      <c r="Q561" s="13"/>
      <c r="R561" s="13"/>
    </row>
    <row r="562" spans="1:18" s="17" customFormat="1">
      <c r="A562" s="16">
        <v>574</v>
      </c>
      <c r="B562" s="17">
        <v>5</v>
      </c>
      <c r="C562" s="25" t="s">
        <v>331</v>
      </c>
      <c r="D562" s="13">
        <v>57318</v>
      </c>
      <c r="E562" s="14">
        <v>4931187573185</v>
      </c>
      <c r="F562" s="27" t="s">
        <v>550</v>
      </c>
      <c r="G562" s="25"/>
      <c r="H562" s="18">
        <v>165</v>
      </c>
      <c r="I562" s="18">
        <v>150</v>
      </c>
      <c r="K562" s="196"/>
      <c r="L562" s="13"/>
      <c r="M562" s="194">
        <f t="shared" si="16"/>
        <v>165</v>
      </c>
      <c r="N562" s="17" t="str">
        <f t="shared" si="17"/>
        <v>〇</v>
      </c>
      <c r="O562" s="13"/>
      <c r="P562" s="13"/>
      <c r="Q562" s="13"/>
      <c r="R562" s="13"/>
    </row>
    <row r="563" spans="1:18" s="17" customFormat="1">
      <c r="A563" s="16">
        <v>575</v>
      </c>
      <c r="B563" s="17">
        <v>5</v>
      </c>
      <c r="C563" s="25" t="s">
        <v>331</v>
      </c>
      <c r="D563" s="13">
        <v>57324</v>
      </c>
      <c r="E563" s="14">
        <v>4931187573246</v>
      </c>
      <c r="F563" s="27" t="s">
        <v>551</v>
      </c>
      <c r="G563" s="25"/>
      <c r="H563" s="18">
        <v>165</v>
      </c>
      <c r="I563" s="18">
        <v>150</v>
      </c>
      <c r="K563" s="196"/>
      <c r="L563" s="13"/>
      <c r="M563" s="194">
        <f t="shared" si="16"/>
        <v>165</v>
      </c>
      <c r="N563" s="17" t="str">
        <f t="shared" si="17"/>
        <v>〇</v>
      </c>
      <c r="O563" s="13"/>
      <c r="P563" s="13"/>
      <c r="Q563" s="13"/>
      <c r="R563" s="13"/>
    </row>
    <row r="564" spans="1:18" s="17" customFormat="1">
      <c r="A564" s="16">
        <v>576</v>
      </c>
      <c r="B564" s="17">
        <v>5</v>
      </c>
      <c r="C564" s="25" t="s">
        <v>331</v>
      </c>
      <c r="D564" s="13">
        <v>57330</v>
      </c>
      <c r="E564" s="14">
        <v>4931187573307</v>
      </c>
      <c r="F564" s="27" t="s">
        <v>552</v>
      </c>
      <c r="G564" s="25"/>
      <c r="H564" s="18">
        <v>165</v>
      </c>
      <c r="I564" s="18">
        <v>150</v>
      </c>
      <c r="K564" s="196"/>
      <c r="L564" s="13"/>
      <c r="M564" s="194">
        <f t="shared" si="16"/>
        <v>165</v>
      </c>
      <c r="N564" s="17" t="str">
        <f t="shared" si="17"/>
        <v>〇</v>
      </c>
      <c r="O564" s="13"/>
      <c r="P564" s="13"/>
      <c r="Q564" s="13"/>
      <c r="R564" s="13"/>
    </row>
    <row r="565" spans="1:18" s="17" customFormat="1">
      <c r="A565" s="16">
        <v>577</v>
      </c>
      <c r="B565" s="17">
        <v>5</v>
      </c>
      <c r="C565" s="25" t="s">
        <v>331</v>
      </c>
      <c r="D565" s="13">
        <v>57346</v>
      </c>
      <c r="E565" s="14">
        <v>4931187573468</v>
      </c>
      <c r="F565" s="27" t="s">
        <v>553</v>
      </c>
      <c r="G565" s="25"/>
      <c r="H565" s="18">
        <v>165</v>
      </c>
      <c r="I565" s="18">
        <v>150</v>
      </c>
      <c r="K565" s="196"/>
      <c r="L565" s="13"/>
      <c r="M565" s="194">
        <f t="shared" si="16"/>
        <v>165</v>
      </c>
      <c r="N565" s="17" t="str">
        <f t="shared" si="17"/>
        <v>〇</v>
      </c>
      <c r="O565" s="13"/>
      <c r="P565" s="13"/>
      <c r="Q565" s="13"/>
      <c r="R565" s="13"/>
    </row>
    <row r="566" spans="1:18" s="17" customFormat="1">
      <c r="A566" s="16">
        <v>578</v>
      </c>
      <c r="B566" s="17">
        <v>5</v>
      </c>
      <c r="C566" s="25" t="s">
        <v>331</v>
      </c>
      <c r="D566" s="13">
        <v>57352</v>
      </c>
      <c r="E566" s="14">
        <v>4931187573529</v>
      </c>
      <c r="F566" s="27" t="s">
        <v>554</v>
      </c>
      <c r="G566" s="25"/>
      <c r="H566" s="18">
        <v>165</v>
      </c>
      <c r="I566" s="18">
        <v>150</v>
      </c>
      <c r="K566" s="196"/>
      <c r="L566" s="13"/>
      <c r="M566" s="194">
        <f t="shared" si="16"/>
        <v>165</v>
      </c>
      <c r="N566" s="17" t="str">
        <f t="shared" si="17"/>
        <v>〇</v>
      </c>
      <c r="O566" s="13"/>
      <c r="P566" s="13"/>
      <c r="Q566" s="13"/>
      <c r="R566" s="13"/>
    </row>
    <row r="567" spans="1:18" s="17" customFormat="1">
      <c r="A567" s="16">
        <v>579</v>
      </c>
      <c r="B567" s="17">
        <v>5</v>
      </c>
      <c r="C567" s="25" t="s">
        <v>331</v>
      </c>
      <c r="D567" s="13">
        <v>57368</v>
      </c>
      <c r="E567" s="14">
        <v>4931187573680</v>
      </c>
      <c r="F567" s="27" t="s">
        <v>555</v>
      </c>
      <c r="G567" s="25"/>
      <c r="H567" s="18">
        <v>165</v>
      </c>
      <c r="I567" s="18">
        <v>150</v>
      </c>
      <c r="K567" s="196"/>
      <c r="L567" s="13"/>
      <c r="M567" s="194">
        <f t="shared" si="16"/>
        <v>165</v>
      </c>
      <c r="N567" s="17" t="str">
        <f t="shared" si="17"/>
        <v>〇</v>
      </c>
      <c r="O567" s="13"/>
      <c r="P567" s="13"/>
      <c r="Q567" s="13"/>
      <c r="R567" s="13"/>
    </row>
    <row r="568" spans="1:18" s="17" customFormat="1">
      <c r="A568" s="16">
        <v>580</v>
      </c>
      <c r="B568" s="17">
        <v>5</v>
      </c>
      <c r="C568" s="190" t="s">
        <v>331</v>
      </c>
      <c r="D568" s="188">
        <v>57513</v>
      </c>
      <c r="E568" s="191">
        <v>4931187575134</v>
      </c>
      <c r="F568" s="193" t="s">
        <v>556</v>
      </c>
      <c r="G568" s="190"/>
      <c r="H568" s="186">
        <v>253</v>
      </c>
      <c r="I568" s="186">
        <v>230</v>
      </c>
      <c r="J568" s="187"/>
      <c r="K568" s="200" t="s">
        <v>1071</v>
      </c>
      <c r="L568" s="13"/>
      <c r="M568" s="194">
        <f t="shared" si="16"/>
        <v>253</v>
      </c>
      <c r="N568" s="17" t="str">
        <f t="shared" si="17"/>
        <v>〇</v>
      </c>
      <c r="O568" s="13"/>
      <c r="P568" s="13"/>
      <c r="Q568" s="13"/>
      <c r="R568" s="13"/>
    </row>
    <row r="569" spans="1:18" s="17" customFormat="1">
      <c r="A569" s="16">
        <v>581</v>
      </c>
      <c r="B569" s="17">
        <v>5</v>
      </c>
      <c r="C569" s="190" t="s">
        <v>331</v>
      </c>
      <c r="D569" s="188">
        <v>57529</v>
      </c>
      <c r="E569" s="191">
        <v>4931187575295</v>
      </c>
      <c r="F569" s="193" t="s">
        <v>557</v>
      </c>
      <c r="G569" s="190"/>
      <c r="H569" s="186">
        <v>253</v>
      </c>
      <c r="I569" s="186">
        <v>230</v>
      </c>
      <c r="J569" s="187"/>
      <c r="K569" s="200" t="s">
        <v>1071</v>
      </c>
      <c r="L569" s="13"/>
      <c r="M569" s="194">
        <f t="shared" si="16"/>
        <v>253</v>
      </c>
      <c r="N569" s="17" t="str">
        <f t="shared" si="17"/>
        <v>〇</v>
      </c>
      <c r="O569" s="13"/>
      <c r="P569" s="13"/>
      <c r="Q569" s="13"/>
      <c r="R569" s="13"/>
    </row>
    <row r="570" spans="1:18" s="17" customFormat="1">
      <c r="A570" s="16">
        <v>582</v>
      </c>
      <c r="B570" s="17">
        <v>5</v>
      </c>
      <c r="C570" s="190" t="s">
        <v>331</v>
      </c>
      <c r="D570" s="188">
        <v>57535</v>
      </c>
      <c r="E570" s="191">
        <v>4931187575356</v>
      </c>
      <c r="F570" s="193" t="s">
        <v>558</v>
      </c>
      <c r="G570" s="190"/>
      <c r="H570" s="186">
        <v>253</v>
      </c>
      <c r="I570" s="186">
        <v>230</v>
      </c>
      <c r="J570" s="187"/>
      <c r="K570" s="200" t="s">
        <v>1071</v>
      </c>
      <c r="L570" s="13"/>
      <c r="M570" s="194">
        <f t="shared" si="16"/>
        <v>253</v>
      </c>
      <c r="N570" s="17" t="str">
        <f t="shared" si="17"/>
        <v>〇</v>
      </c>
      <c r="O570" s="13"/>
      <c r="P570" s="13"/>
      <c r="Q570" s="13"/>
      <c r="R570" s="13"/>
    </row>
    <row r="571" spans="1:18" s="17" customFormat="1">
      <c r="A571" s="16">
        <v>583</v>
      </c>
      <c r="B571" s="17">
        <v>5</v>
      </c>
      <c r="C571" s="190" t="s">
        <v>331</v>
      </c>
      <c r="D571" s="188">
        <v>57541</v>
      </c>
      <c r="E571" s="191">
        <v>4931187575417</v>
      </c>
      <c r="F571" s="193" t="s">
        <v>559</v>
      </c>
      <c r="G571" s="190"/>
      <c r="H571" s="186">
        <v>253</v>
      </c>
      <c r="I571" s="186">
        <v>230</v>
      </c>
      <c r="J571" s="187"/>
      <c r="K571" s="200" t="s">
        <v>1071</v>
      </c>
      <c r="L571" s="13"/>
      <c r="M571" s="194">
        <f t="shared" si="16"/>
        <v>253</v>
      </c>
      <c r="N571" s="17" t="str">
        <f t="shared" si="17"/>
        <v>〇</v>
      </c>
      <c r="O571" s="13"/>
      <c r="P571" s="13"/>
      <c r="Q571" s="13"/>
      <c r="R571" s="13"/>
    </row>
    <row r="572" spans="1:18" s="17" customFormat="1">
      <c r="A572" s="16">
        <v>584</v>
      </c>
      <c r="B572" s="17">
        <v>5</v>
      </c>
      <c r="C572" s="190" t="s">
        <v>331</v>
      </c>
      <c r="D572" s="188">
        <v>57557</v>
      </c>
      <c r="E572" s="191">
        <v>4931187575578</v>
      </c>
      <c r="F572" s="193" t="s">
        <v>560</v>
      </c>
      <c r="G572" s="190"/>
      <c r="H572" s="186">
        <v>253</v>
      </c>
      <c r="I572" s="186">
        <v>230</v>
      </c>
      <c r="J572" s="187"/>
      <c r="K572" s="200" t="s">
        <v>1071</v>
      </c>
      <c r="L572" s="13"/>
      <c r="M572" s="194">
        <f t="shared" si="16"/>
        <v>253</v>
      </c>
      <c r="N572" s="17" t="str">
        <f t="shared" si="17"/>
        <v>〇</v>
      </c>
      <c r="O572" s="13"/>
      <c r="P572" s="13"/>
      <c r="Q572" s="13"/>
      <c r="R572" s="13"/>
    </row>
    <row r="573" spans="1:18" s="17" customFormat="1">
      <c r="A573" s="16">
        <v>585</v>
      </c>
      <c r="B573" s="17">
        <v>5</v>
      </c>
      <c r="C573" s="190" t="s">
        <v>331</v>
      </c>
      <c r="D573" s="188">
        <v>57563</v>
      </c>
      <c r="E573" s="191">
        <v>4931187575639</v>
      </c>
      <c r="F573" s="193" t="s">
        <v>561</v>
      </c>
      <c r="G573" s="190"/>
      <c r="H573" s="186">
        <v>253</v>
      </c>
      <c r="I573" s="186">
        <v>230</v>
      </c>
      <c r="J573" s="187"/>
      <c r="K573" s="200" t="s">
        <v>1071</v>
      </c>
      <c r="L573" s="13"/>
      <c r="M573" s="194">
        <f t="shared" si="16"/>
        <v>253</v>
      </c>
      <c r="N573" s="17" t="str">
        <f t="shared" si="17"/>
        <v>〇</v>
      </c>
      <c r="O573" s="13"/>
      <c r="P573" s="13"/>
      <c r="Q573" s="13"/>
      <c r="R573" s="13"/>
    </row>
    <row r="574" spans="1:18" s="17" customFormat="1">
      <c r="A574" s="16">
        <v>586</v>
      </c>
      <c r="B574" s="17">
        <v>5</v>
      </c>
      <c r="C574" s="25" t="s">
        <v>331</v>
      </c>
      <c r="D574" s="13">
        <v>57600</v>
      </c>
      <c r="E574" s="14">
        <v>4931187576001</v>
      </c>
      <c r="F574" s="27" t="s">
        <v>562</v>
      </c>
      <c r="G574" s="25"/>
      <c r="H574" s="18">
        <v>110</v>
      </c>
      <c r="I574" s="18">
        <v>100</v>
      </c>
      <c r="K574" s="196"/>
      <c r="L574" s="13"/>
      <c r="M574" s="194">
        <f t="shared" si="16"/>
        <v>110</v>
      </c>
      <c r="N574" s="17" t="str">
        <f t="shared" si="17"/>
        <v>〇</v>
      </c>
      <c r="O574" s="13"/>
      <c r="P574" s="13"/>
      <c r="Q574" s="13"/>
      <c r="R574" s="13"/>
    </row>
    <row r="575" spans="1:18" s="17" customFormat="1">
      <c r="A575" s="16">
        <v>587</v>
      </c>
      <c r="B575" s="17">
        <v>5</v>
      </c>
      <c r="C575" s="25" t="s">
        <v>331</v>
      </c>
      <c r="D575" s="13">
        <v>57601</v>
      </c>
      <c r="E575" s="14">
        <v>4931187576018</v>
      </c>
      <c r="F575" s="27" t="s">
        <v>563</v>
      </c>
      <c r="G575" s="25"/>
      <c r="H575" s="18">
        <v>110</v>
      </c>
      <c r="I575" s="18">
        <v>100</v>
      </c>
      <c r="K575" s="196"/>
      <c r="L575" s="13"/>
      <c r="M575" s="194">
        <f t="shared" si="16"/>
        <v>110</v>
      </c>
      <c r="N575" s="17" t="str">
        <f t="shared" si="17"/>
        <v>〇</v>
      </c>
      <c r="O575" s="13"/>
      <c r="P575" s="13"/>
      <c r="Q575" s="13"/>
      <c r="R575" s="13"/>
    </row>
    <row r="576" spans="1:18" s="17" customFormat="1">
      <c r="A576" s="16">
        <v>588</v>
      </c>
      <c r="B576" s="17">
        <v>5</v>
      </c>
      <c r="C576" s="25" t="s">
        <v>331</v>
      </c>
      <c r="D576" s="13">
        <v>57602</v>
      </c>
      <c r="E576" s="14">
        <v>4931187576025</v>
      </c>
      <c r="F576" s="27" t="s">
        <v>564</v>
      </c>
      <c r="G576" s="25"/>
      <c r="H576" s="18">
        <v>110</v>
      </c>
      <c r="I576" s="18">
        <v>100</v>
      </c>
      <c r="K576" s="196"/>
      <c r="L576" s="13"/>
      <c r="M576" s="194">
        <f t="shared" si="16"/>
        <v>110</v>
      </c>
      <c r="N576" s="17" t="str">
        <f t="shared" si="17"/>
        <v>〇</v>
      </c>
      <c r="O576" s="13"/>
      <c r="P576" s="13"/>
      <c r="Q576" s="13"/>
      <c r="R576" s="13"/>
    </row>
    <row r="577" spans="1:18" s="17" customFormat="1">
      <c r="A577" s="16">
        <v>589</v>
      </c>
      <c r="B577" s="17">
        <v>5</v>
      </c>
      <c r="C577" s="25" t="s">
        <v>331</v>
      </c>
      <c r="D577" s="13">
        <v>57603</v>
      </c>
      <c r="E577" s="14">
        <v>4931187576032</v>
      </c>
      <c r="F577" s="27" t="s">
        <v>565</v>
      </c>
      <c r="G577" s="25"/>
      <c r="H577" s="18">
        <v>110</v>
      </c>
      <c r="I577" s="18">
        <v>100</v>
      </c>
      <c r="K577" s="196"/>
      <c r="L577" s="13"/>
      <c r="M577" s="194">
        <f t="shared" si="16"/>
        <v>110</v>
      </c>
      <c r="N577" s="17" t="str">
        <f t="shared" si="17"/>
        <v>〇</v>
      </c>
      <c r="O577" s="13"/>
      <c r="P577" s="13"/>
      <c r="Q577" s="13"/>
      <c r="R577" s="13"/>
    </row>
    <row r="578" spans="1:18" s="17" customFormat="1">
      <c r="A578" s="16">
        <v>590</v>
      </c>
      <c r="B578" s="17">
        <v>5</v>
      </c>
      <c r="C578" s="25" t="s">
        <v>331</v>
      </c>
      <c r="D578" s="13">
        <v>57604</v>
      </c>
      <c r="E578" s="14">
        <v>4931187576049</v>
      </c>
      <c r="F578" s="27" t="s">
        <v>566</v>
      </c>
      <c r="G578" s="25"/>
      <c r="H578" s="18">
        <v>110</v>
      </c>
      <c r="I578" s="18">
        <v>100</v>
      </c>
      <c r="K578" s="196"/>
      <c r="L578" s="13"/>
      <c r="M578" s="194">
        <f t="shared" si="16"/>
        <v>110</v>
      </c>
      <c r="N578" s="17" t="str">
        <f t="shared" si="17"/>
        <v>〇</v>
      </c>
      <c r="O578" s="13"/>
      <c r="P578" s="13"/>
      <c r="Q578" s="13"/>
      <c r="R578" s="13"/>
    </row>
    <row r="579" spans="1:18" s="17" customFormat="1">
      <c r="A579" s="16">
        <v>591</v>
      </c>
      <c r="B579" s="17">
        <v>5</v>
      </c>
      <c r="C579" s="25" t="s">
        <v>331</v>
      </c>
      <c r="D579" s="13">
        <v>57605</v>
      </c>
      <c r="E579" s="14">
        <v>4931187576056</v>
      </c>
      <c r="F579" s="27" t="s">
        <v>567</v>
      </c>
      <c r="G579" s="25"/>
      <c r="H579" s="18">
        <v>110</v>
      </c>
      <c r="I579" s="18">
        <v>100</v>
      </c>
      <c r="K579" s="196"/>
      <c r="L579" s="13"/>
      <c r="M579" s="194">
        <f t="shared" si="16"/>
        <v>110</v>
      </c>
      <c r="N579" s="17" t="str">
        <f t="shared" si="17"/>
        <v>〇</v>
      </c>
      <c r="O579" s="13"/>
      <c r="P579" s="13"/>
      <c r="Q579" s="13"/>
      <c r="R579" s="13"/>
    </row>
    <row r="580" spans="1:18" s="17" customFormat="1">
      <c r="A580" s="16">
        <v>592</v>
      </c>
      <c r="B580" s="17">
        <v>5</v>
      </c>
      <c r="C580" s="25" t="s">
        <v>331</v>
      </c>
      <c r="D580" s="13">
        <v>57606</v>
      </c>
      <c r="E580" s="14">
        <v>4931187576063</v>
      </c>
      <c r="F580" s="27" t="s">
        <v>568</v>
      </c>
      <c r="G580" s="25"/>
      <c r="H580" s="18">
        <v>110</v>
      </c>
      <c r="I580" s="18">
        <v>100</v>
      </c>
      <c r="K580" s="196"/>
      <c r="L580" s="13"/>
      <c r="M580" s="194">
        <f t="shared" si="16"/>
        <v>110</v>
      </c>
      <c r="N580" s="17" t="str">
        <f t="shared" si="17"/>
        <v>〇</v>
      </c>
      <c r="O580" s="13"/>
      <c r="P580" s="13"/>
      <c r="Q580" s="13"/>
      <c r="R580" s="13"/>
    </row>
    <row r="581" spans="1:18" s="17" customFormat="1">
      <c r="A581" s="16">
        <v>593</v>
      </c>
      <c r="B581" s="17">
        <v>5</v>
      </c>
      <c r="C581" s="25" t="s">
        <v>331</v>
      </c>
      <c r="D581" s="13">
        <v>57607</v>
      </c>
      <c r="E581" s="14">
        <v>4931187576070</v>
      </c>
      <c r="F581" s="27" t="s">
        <v>569</v>
      </c>
      <c r="G581" s="25"/>
      <c r="H581" s="18">
        <v>110</v>
      </c>
      <c r="I581" s="18">
        <v>100</v>
      </c>
      <c r="K581" s="196"/>
      <c r="L581" s="13"/>
      <c r="M581" s="194">
        <f t="shared" si="16"/>
        <v>110</v>
      </c>
      <c r="N581" s="17" t="str">
        <f t="shared" si="17"/>
        <v>〇</v>
      </c>
      <c r="O581" s="13"/>
      <c r="P581" s="13"/>
      <c r="Q581" s="13"/>
      <c r="R581" s="13"/>
    </row>
    <row r="582" spans="1:18" s="17" customFormat="1">
      <c r="A582" s="16">
        <v>594</v>
      </c>
      <c r="B582" s="17">
        <v>5</v>
      </c>
      <c r="C582" s="25" t="s">
        <v>331</v>
      </c>
      <c r="D582" s="13">
        <v>57608</v>
      </c>
      <c r="E582" s="14">
        <v>4931187576087</v>
      </c>
      <c r="F582" s="27" t="s">
        <v>570</v>
      </c>
      <c r="G582" s="25"/>
      <c r="H582" s="18">
        <v>110</v>
      </c>
      <c r="I582" s="18">
        <v>100</v>
      </c>
      <c r="K582" s="196"/>
      <c r="L582" s="13"/>
      <c r="M582" s="194">
        <f t="shared" si="16"/>
        <v>110</v>
      </c>
      <c r="N582" s="17" t="str">
        <f t="shared" si="17"/>
        <v>〇</v>
      </c>
      <c r="O582" s="13"/>
      <c r="P582" s="13"/>
      <c r="Q582" s="13"/>
      <c r="R582" s="13"/>
    </row>
    <row r="583" spans="1:18" s="17" customFormat="1">
      <c r="A583" s="16">
        <v>595</v>
      </c>
      <c r="B583" s="17">
        <v>5</v>
      </c>
      <c r="C583" s="25" t="s">
        <v>331</v>
      </c>
      <c r="D583" s="13">
        <v>57610</v>
      </c>
      <c r="E583" s="14">
        <v>4931187576100</v>
      </c>
      <c r="F583" s="27" t="s">
        <v>571</v>
      </c>
      <c r="G583" s="25"/>
      <c r="H583" s="18">
        <v>110</v>
      </c>
      <c r="I583" s="18">
        <v>100</v>
      </c>
      <c r="K583" s="196"/>
      <c r="L583" s="13"/>
      <c r="M583" s="194">
        <f t="shared" si="16"/>
        <v>110</v>
      </c>
      <c r="N583" s="17" t="str">
        <f t="shared" si="17"/>
        <v>〇</v>
      </c>
      <c r="O583" s="13"/>
      <c r="P583" s="13"/>
      <c r="Q583" s="13"/>
      <c r="R583" s="13"/>
    </row>
    <row r="584" spans="1:18" s="17" customFormat="1">
      <c r="A584" s="16">
        <v>596</v>
      </c>
      <c r="B584" s="17">
        <v>5</v>
      </c>
      <c r="C584" s="25" t="s">
        <v>331</v>
      </c>
      <c r="D584" s="13">
        <v>57611</v>
      </c>
      <c r="E584" s="14">
        <v>4931187576117</v>
      </c>
      <c r="F584" s="27" t="s">
        <v>572</v>
      </c>
      <c r="G584" s="25"/>
      <c r="H584" s="18">
        <v>110</v>
      </c>
      <c r="I584" s="18">
        <v>100</v>
      </c>
      <c r="K584" s="196"/>
      <c r="L584" s="13"/>
      <c r="M584" s="194">
        <f t="shared" si="16"/>
        <v>110</v>
      </c>
      <c r="N584" s="17" t="str">
        <f t="shared" si="17"/>
        <v>〇</v>
      </c>
      <c r="O584" s="13"/>
      <c r="P584" s="13"/>
      <c r="Q584" s="13"/>
      <c r="R584" s="13"/>
    </row>
    <row r="585" spans="1:18" s="17" customFormat="1">
      <c r="A585" s="16">
        <v>597</v>
      </c>
      <c r="B585" s="17">
        <v>5</v>
      </c>
      <c r="C585" s="25" t="s">
        <v>331</v>
      </c>
      <c r="D585" s="13">
        <v>57612</v>
      </c>
      <c r="E585" s="14">
        <v>4931187576124</v>
      </c>
      <c r="F585" s="27" t="s">
        <v>573</v>
      </c>
      <c r="G585" s="25"/>
      <c r="H585" s="18">
        <v>110</v>
      </c>
      <c r="I585" s="18">
        <v>100</v>
      </c>
      <c r="K585" s="196"/>
      <c r="L585" s="13"/>
      <c r="M585" s="194">
        <f t="shared" si="16"/>
        <v>110</v>
      </c>
      <c r="N585" s="17" t="str">
        <f t="shared" si="17"/>
        <v>〇</v>
      </c>
      <c r="O585" s="13"/>
      <c r="P585" s="13"/>
      <c r="Q585" s="13"/>
      <c r="R585" s="13"/>
    </row>
    <row r="586" spans="1:18" s="17" customFormat="1">
      <c r="A586" s="16">
        <v>598</v>
      </c>
      <c r="B586" s="17">
        <v>5</v>
      </c>
      <c r="C586" s="25" t="s">
        <v>331</v>
      </c>
      <c r="D586" s="13">
        <v>57613</v>
      </c>
      <c r="E586" s="14">
        <v>4931187576131</v>
      </c>
      <c r="F586" s="27" t="s">
        <v>574</v>
      </c>
      <c r="G586" s="25"/>
      <c r="H586" s="18">
        <v>110</v>
      </c>
      <c r="I586" s="18">
        <v>100</v>
      </c>
      <c r="K586" s="196"/>
      <c r="L586" s="13"/>
      <c r="M586" s="194">
        <f t="shared" si="16"/>
        <v>110</v>
      </c>
      <c r="N586" s="17" t="str">
        <f t="shared" si="17"/>
        <v>〇</v>
      </c>
      <c r="O586" s="13"/>
      <c r="P586" s="13"/>
      <c r="Q586" s="13"/>
      <c r="R586" s="13"/>
    </row>
    <row r="587" spans="1:18" s="17" customFormat="1">
      <c r="A587" s="16">
        <v>599</v>
      </c>
      <c r="B587" s="17">
        <v>5</v>
      </c>
      <c r="C587" s="25" t="s">
        <v>331</v>
      </c>
      <c r="D587" s="13">
        <v>57614</v>
      </c>
      <c r="E587" s="14">
        <v>4931187576148</v>
      </c>
      <c r="F587" s="27" t="s">
        <v>575</v>
      </c>
      <c r="G587" s="25"/>
      <c r="H587" s="18">
        <v>110</v>
      </c>
      <c r="I587" s="18">
        <v>100</v>
      </c>
      <c r="K587" s="196"/>
      <c r="L587" s="13"/>
      <c r="M587" s="194">
        <f t="shared" si="16"/>
        <v>110</v>
      </c>
      <c r="N587" s="17" t="str">
        <f t="shared" si="17"/>
        <v>〇</v>
      </c>
      <c r="O587" s="13"/>
      <c r="P587" s="13"/>
      <c r="Q587" s="13"/>
      <c r="R587" s="13"/>
    </row>
    <row r="588" spans="1:18" s="17" customFormat="1">
      <c r="A588" s="16">
        <v>600</v>
      </c>
      <c r="B588" s="17">
        <v>5</v>
      </c>
      <c r="C588" s="25" t="s">
        <v>331</v>
      </c>
      <c r="D588" s="13">
        <v>57615</v>
      </c>
      <c r="E588" s="14">
        <v>4931187576155</v>
      </c>
      <c r="F588" s="27" t="s">
        <v>576</v>
      </c>
      <c r="G588" s="25"/>
      <c r="H588" s="18">
        <v>110</v>
      </c>
      <c r="I588" s="18">
        <v>100</v>
      </c>
      <c r="K588" s="196"/>
      <c r="L588" s="13"/>
      <c r="M588" s="194">
        <f t="shared" si="16"/>
        <v>110</v>
      </c>
      <c r="N588" s="17" t="str">
        <f t="shared" si="17"/>
        <v>〇</v>
      </c>
      <c r="O588" s="13"/>
      <c r="P588" s="13"/>
      <c r="Q588" s="13"/>
      <c r="R588" s="13"/>
    </row>
    <row r="589" spans="1:18" s="17" customFormat="1">
      <c r="A589" s="16">
        <v>601</v>
      </c>
      <c r="B589" s="17">
        <v>5</v>
      </c>
      <c r="C589" s="25" t="s">
        <v>331</v>
      </c>
      <c r="D589" s="13">
        <v>57616</v>
      </c>
      <c r="E589" s="14">
        <v>4931187576162</v>
      </c>
      <c r="F589" s="27" t="s">
        <v>577</v>
      </c>
      <c r="G589" s="25"/>
      <c r="H589" s="18">
        <v>110</v>
      </c>
      <c r="I589" s="18">
        <v>100</v>
      </c>
      <c r="K589" s="196"/>
      <c r="L589" s="13"/>
      <c r="M589" s="194">
        <f t="shared" si="16"/>
        <v>110</v>
      </c>
      <c r="N589" s="17" t="str">
        <f t="shared" si="17"/>
        <v>〇</v>
      </c>
      <c r="O589" s="13"/>
      <c r="P589" s="13"/>
      <c r="Q589" s="13"/>
      <c r="R589" s="13"/>
    </row>
    <row r="590" spans="1:18" s="17" customFormat="1">
      <c r="A590" s="16">
        <v>602</v>
      </c>
      <c r="B590" s="17">
        <v>5</v>
      </c>
      <c r="C590" s="25" t="s">
        <v>331</v>
      </c>
      <c r="D590" s="13">
        <v>57617</v>
      </c>
      <c r="E590" s="14">
        <v>4931187576179</v>
      </c>
      <c r="F590" s="27" t="s">
        <v>578</v>
      </c>
      <c r="G590" s="25"/>
      <c r="H590" s="18">
        <v>110</v>
      </c>
      <c r="I590" s="18">
        <v>100</v>
      </c>
      <c r="K590" s="196"/>
      <c r="L590" s="13"/>
      <c r="M590" s="194">
        <f t="shared" si="16"/>
        <v>110</v>
      </c>
      <c r="N590" s="17" t="str">
        <f t="shared" si="17"/>
        <v>〇</v>
      </c>
      <c r="O590" s="13"/>
      <c r="P590" s="13"/>
      <c r="Q590" s="13"/>
      <c r="R590" s="13"/>
    </row>
    <row r="591" spans="1:18" s="17" customFormat="1">
      <c r="A591" s="16">
        <v>603</v>
      </c>
      <c r="B591" s="17">
        <v>5</v>
      </c>
      <c r="C591" s="25" t="s">
        <v>331</v>
      </c>
      <c r="D591" s="13">
        <v>57618</v>
      </c>
      <c r="E591" s="14">
        <v>4931187576186</v>
      </c>
      <c r="F591" s="27" t="s">
        <v>579</v>
      </c>
      <c r="G591" s="25"/>
      <c r="H591" s="18">
        <v>110</v>
      </c>
      <c r="I591" s="18">
        <v>100</v>
      </c>
      <c r="K591" s="196"/>
      <c r="L591" s="13"/>
      <c r="M591" s="194">
        <f t="shared" si="16"/>
        <v>110</v>
      </c>
      <c r="N591" s="17" t="str">
        <f t="shared" si="17"/>
        <v>〇</v>
      </c>
      <c r="O591" s="13"/>
      <c r="P591" s="13"/>
      <c r="Q591" s="13"/>
      <c r="R591" s="13"/>
    </row>
    <row r="592" spans="1:18" s="17" customFormat="1">
      <c r="A592" s="16">
        <v>604</v>
      </c>
      <c r="B592" s="17">
        <v>5</v>
      </c>
      <c r="C592" s="25" t="s">
        <v>331</v>
      </c>
      <c r="D592" s="13">
        <v>58015</v>
      </c>
      <c r="E592" s="14">
        <v>4931187580152</v>
      </c>
      <c r="F592" s="27" t="s">
        <v>580</v>
      </c>
      <c r="G592" s="25"/>
      <c r="H592" s="18">
        <v>198</v>
      </c>
      <c r="I592" s="18">
        <v>180</v>
      </c>
      <c r="K592" s="196"/>
      <c r="L592" s="13"/>
      <c r="M592" s="194">
        <f t="shared" si="16"/>
        <v>198</v>
      </c>
      <c r="N592" s="17" t="str">
        <f t="shared" si="17"/>
        <v>〇</v>
      </c>
      <c r="O592" s="13"/>
      <c r="P592" s="13"/>
      <c r="Q592" s="13"/>
      <c r="R592" s="13"/>
    </row>
    <row r="593" spans="1:18" s="17" customFormat="1">
      <c r="A593" s="16">
        <v>605</v>
      </c>
      <c r="B593" s="17">
        <v>5</v>
      </c>
      <c r="C593" s="25" t="s">
        <v>331</v>
      </c>
      <c r="D593" s="13">
        <v>58021</v>
      </c>
      <c r="E593" s="14">
        <v>4931187580213</v>
      </c>
      <c r="F593" s="27" t="s">
        <v>581</v>
      </c>
      <c r="G593" s="25"/>
      <c r="H593" s="18">
        <v>165</v>
      </c>
      <c r="I593" s="18">
        <v>150</v>
      </c>
      <c r="K593" s="196"/>
      <c r="L593" s="13"/>
      <c r="M593" s="194">
        <f t="shared" si="16"/>
        <v>165</v>
      </c>
      <c r="N593" s="17" t="str">
        <f t="shared" si="17"/>
        <v>〇</v>
      </c>
      <c r="O593" s="13"/>
      <c r="P593" s="13"/>
      <c r="Q593" s="13"/>
      <c r="R593" s="13"/>
    </row>
    <row r="594" spans="1:18" s="17" customFormat="1">
      <c r="A594" s="16">
        <v>606</v>
      </c>
      <c r="B594" s="17">
        <v>5</v>
      </c>
      <c r="C594" s="25" t="s">
        <v>331</v>
      </c>
      <c r="D594" s="13">
        <v>58037</v>
      </c>
      <c r="E594" s="14">
        <v>4931187580374</v>
      </c>
      <c r="F594" s="27" t="s">
        <v>582</v>
      </c>
      <c r="G594" s="25"/>
      <c r="H594" s="18">
        <v>165</v>
      </c>
      <c r="I594" s="18">
        <v>150</v>
      </c>
      <c r="K594" s="196"/>
      <c r="L594" s="13"/>
      <c r="M594" s="194">
        <f t="shared" si="16"/>
        <v>165</v>
      </c>
      <c r="N594" s="17" t="str">
        <f t="shared" si="17"/>
        <v>〇</v>
      </c>
      <c r="O594" s="13"/>
      <c r="P594" s="13"/>
      <c r="Q594" s="13"/>
      <c r="R594" s="13"/>
    </row>
    <row r="595" spans="1:18">
      <c r="A595" s="16">
        <v>607</v>
      </c>
      <c r="B595" s="17">
        <v>5</v>
      </c>
      <c r="C595" s="25" t="s">
        <v>331</v>
      </c>
      <c r="D595" s="13">
        <v>58043</v>
      </c>
      <c r="E595" s="14">
        <v>4931187580435</v>
      </c>
      <c r="F595" s="27" t="s">
        <v>583</v>
      </c>
      <c r="H595" s="18">
        <v>165</v>
      </c>
      <c r="I595" s="18">
        <v>150</v>
      </c>
      <c r="M595" s="194">
        <f t="shared" si="16"/>
        <v>165</v>
      </c>
      <c r="N595" s="17" t="str">
        <f t="shared" si="17"/>
        <v>〇</v>
      </c>
    </row>
    <row r="596" spans="1:18">
      <c r="A596" s="16">
        <v>608</v>
      </c>
      <c r="B596" s="17">
        <v>5</v>
      </c>
      <c r="C596" s="25" t="s">
        <v>331</v>
      </c>
      <c r="D596" s="13">
        <v>58051</v>
      </c>
      <c r="E596" s="14">
        <v>4931187580510</v>
      </c>
      <c r="F596" s="27" t="s">
        <v>584</v>
      </c>
      <c r="H596" s="18">
        <v>165</v>
      </c>
      <c r="I596" s="18">
        <v>150</v>
      </c>
      <c r="M596" s="194">
        <f t="shared" si="16"/>
        <v>165</v>
      </c>
      <c r="N596" s="17" t="str">
        <f t="shared" si="17"/>
        <v>〇</v>
      </c>
    </row>
    <row r="597" spans="1:18">
      <c r="A597" s="16">
        <v>609</v>
      </c>
      <c r="B597" s="17">
        <v>5</v>
      </c>
      <c r="C597" s="25" t="s">
        <v>331</v>
      </c>
      <c r="D597" s="13">
        <v>58053</v>
      </c>
      <c r="E597" s="14">
        <v>4931187580534</v>
      </c>
      <c r="F597" s="27" t="s">
        <v>585</v>
      </c>
      <c r="H597" s="18">
        <v>165</v>
      </c>
      <c r="I597" s="18">
        <v>150</v>
      </c>
      <c r="M597" s="194">
        <f t="shared" ref="M597:M662" si="18">ROUND(I597*1.1,1)</f>
        <v>165</v>
      </c>
      <c r="N597" s="17" t="str">
        <f t="shared" ref="N597:N662" si="19">IF(M597=H597,"〇","ＮＧ")</f>
        <v>〇</v>
      </c>
    </row>
    <row r="598" spans="1:18">
      <c r="A598" s="16">
        <v>610</v>
      </c>
      <c r="B598" s="17">
        <v>5</v>
      </c>
      <c r="C598" s="25" t="s">
        <v>331</v>
      </c>
      <c r="D598" s="13">
        <v>58055</v>
      </c>
      <c r="E598" s="14">
        <v>4931187580558</v>
      </c>
      <c r="F598" s="27" t="s">
        <v>586</v>
      </c>
      <c r="H598" s="18">
        <v>165</v>
      </c>
      <c r="I598" s="18">
        <v>150</v>
      </c>
      <c r="M598" s="194">
        <f t="shared" si="18"/>
        <v>165</v>
      </c>
      <c r="N598" s="17" t="str">
        <f t="shared" si="19"/>
        <v>〇</v>
      </c>
    </row>
    <row r="599" spans="1:18">
      <c r="A599" s="16">
        <v>611</v>
      </c>
      <c r="B599" s="17">
        <v>5</v>
      </c>
      <c r="C599" s="25" t="s">
        <v>331</v>
      </c>
      <c r="D599" s="13">
        <v>58057</v>
      </c>
      <c r="E599" s="14">
        <v>4931187580572</v>
      </c>
      <c r="F599" s="27" t="s">
        <v>587</v>
      </c>
      <c r="H599" s="18">
        <v>165</v>
      </c>
      <c r="I599" s="18">
        <v>150</v>
      </c>
      <c r="M599" s="194">
        <f t="shared" si="18"/>
        <v>165</v>
      </c>
      <c r="N599" s="17" t="str">
        <f t="shared" si="19"/>
        <v>〇</v>
      </c>
    </row>
    <row r="600" spans="1:18">
      <c r="A600" s="16">
        <v>612</v>
      </c>
      <c r="B600" s="17">
        <v>5</v>
      </c>
      <c r="C600" s="25" t="s">
        <v>331</v>
      </c>
      <c r="D600" s="13">
        <v>58059</v>
      </c>
      <c r="E600" s="14">
        <v>4931187580596</v>
      </c>
      <c r="F600" s="27" t="s">
        <v>588</v>
      </c>
      <c r="H600" s="18">
        <v>165</v>
      </c>
      <c r="I600" s="18">
        <v>150</v>
      </c>
      <c r="M600" s="194">
        <f t="shared" si="18"/>
        <v>165</v>
      </c>
      <c r="N600" s="17" t="str">
        <f t="shared" si="19"/>
        <v>〇</v>
      </c>
    </row>
    <row r="601" spans="1:18">
      <c r="A601" s="16">
        <v>613</v>
      </c>
      <c r="B601" s="17">
        <v>5</v>
      </c>
      <c r="C601" s="25" t="s">
        <v>331</v>
      </c>
      <c r="D601" s="13">
        <v>58061</v>
      </c>
      <c r="E601" s="14">
        <v>4931187580619</v>
      </c>
      <c r="F601" s="27" t="s">
        <v>589</v>
      </c>
      <c r="H601" s="18">
        <v>165</v>
      </c>
      <c r="I601" s="18">
        <v>150</v>
      </c>
      <c r="M601" s="194">
        <f t="shared" si="18"/>
        <v>165</v>
      </c>
      <c r="N601" s="17" t="str">
        <f t="shared" si="19"/>
        <v>〇</v>
      </c>
    </row>
    <row r="602" spans="1:18">
      <c r="A602" s="16">
        <v>614</v>
      </c>
      <c r="B602" s="17">
        <v>5</v>
      </c>
      <c r="C602" s="25" t="s">
        <v>331</v>
      </c>
      <c r="D602" s="13">
        <v>58068</v>
      </c>
      <c r="E602" s="14">
        <v>4931187580688</v>
      </c>
      <c r="F602" s="27" t="s">
        <v>590</v>
      </c>
      <c r="H602" s="18">
        <v>308</v>
      </c>
      <c r="I602" s="18">
        <v>280</v>
      </c>
      <c r="M602" s="194">
        <f t="shared" si="18"/>
        <v>308</v>
      </c>
      <c r="N602" s="17" t="str">
        <f t="shared" si="19"/>
        <v>〇</v>
      </c>
    </row>
    <row r="603" spans="1:18">
      <c r="A603" s="16">
        <v>615</v>
      </c>
      <c r="B603" s="17">
        <v>5</v>
      </c>
      <c r="C603" s="25" t="s">
        <v>331</v>
      </c>
      <c r="D603" s="13">
        <v>58069</v>
      </c>
      <c r="E603" s="14">
        <v>4931187580695</v>
      </c>
      <c r="F603" s="27" t="s">
        <v>591</v>
      </c>
      <c r="H603" s="18">
        <v>308</v>
      </c>
      <c r="I603" s="18">
        <v>280</v>
      </c>
      <c r="M603" s="194">
        <f t="shared" si="18"/>
        <v>308</v>
      </c>
      <c r="N603" s="17" t="str">
        <f t="shared" si="19"/>
        <v>〇</v>
      </c>
    </row>
    <row r="604" spans="1:18">
      <c r="A604" s="16">
        <v>616</v>
      </c>
      <c r="B604" s="17">
        <v>5</v>
      </c>
      <c r="C604" s="25" t="s">
        <v>331</v>
      </c>
      <c r="D604" s="13">
        <v>58070</v>
      </c>
      <c r="E604" s="14">
        <v>4931187580701</v>
      </c>
      <c r="F604" s="27" t="s">
        <v>592</v>
      </c>
      <c r="H604" s="18">
        <v>308</v>
      </c>
      <c r="I604" s="18">
        <v>280</v>
      </c>
      <c r="M604" s="194">
        <f t="shared" si="18"/>
        <v>308</v>
      </c>
      <c r="N604" s="17" t="str">
        <f t="shared" si="19"/>
        <v>〇</v>
      </c>
    </row>
    <row r="605" spans="1:18">
      <c r="A605" s="16">
        <v>617</v>
      </c>
      <c r="B605" s="17">
        <v>4</v>
      </c>
      <c r="C605" s="25" t="s">
        <v>293</v>
      </c>
      <c r="D605" s="13">
        <v>58071</v>
      </c>
      <c r="E605" s="14">
        <v>4931187580718</v>
      </c>
      <c r="F605" s="27" t="s">
        <v>593</v>
      </c>
      <c r="H605" s="18">
        <v>308</v>
      </c>
      <c r="I605" s="18">
        <v>280</v>
      </c>
      <c r="M605" s="194">
        <f t="shared" si="18"/>
        <v>308</v>
      </c>
      <c r="N605" s="17" t="str">
        <f t="shared" si="19"/>
        <v>〇</v>
      </c>
    </row>
    <row r="606" spans="1:18">
      <c r="A606" s="16">
        <v>618</v>
      </c>
      <c r="B606" s="17">
        <v>5</v>
      </c>
      <c r="C606" s="25" t="s">
        <v>331</v>
      </c>
      <c r="D606" s="13">
        <v>58072</v>
      </c>
      <c r="E606" s="14">
        <v>4931187580725</v>
      </c>
      <c r="F606" s="27" t="s">
        <v>594</v>
      </c>
      <c r="G606" s="25" t="s">
        <v>595</v>
      </c>
      <c r="H606" s="18">
        <v>308</v>
      </c>
      <c r="I606" s="18">
        <v>280</v>
      </c>
      <c r="M606" s="194">
        <f t="shared" si="18"/>
        <v>308</v>
      </c>
      <c r="N606" s="17" t="str">
        <f t="shared" si="19"/>
        <v>〇</v>
      </c>
    </row>
    <row r="607" spans="1:18">
      <c r="A607" s="16">
        <v>619</v>
      </c>
      <c r="B607" s="17">
        <v>5</v>
      </c>
      <c r="C607" s="190" t="s">
        <v>331</v>
      </c>
      <c r="D607" s="188">
        <v>58112</v>
      </c>
      <c r="E607" s="191">
        <v>4931187581128</v>
      </c>
      <c r="F607" s="193" t="s">
        <v>596</v>
      </c>
      <c r="G607" s="190"/>
      <c r="H607" s="186">
        <v>176</v>
      </c>
      <c r="I607" s="186">
        <v>160</v>
      </c>
      <c r="J607" s="187"/>
      <c r="K607" s="200" t="s">
        <v>1071</v>
      </c>
      <c r="M607" s="194">
        <f t="shared" si="18"/>
        <v>176</v>
      </c>
      <c r="N607" s="17" t="str">
        <f t="shared" si="19"/>
        <v>〇</v>
      </c>
    </row>
    <row r="608" spans="1:18">
      <c r="A608" s="16">
        <v>620</v>
      </c>
      <c r="B608" s="17">
        <v>5</v>
      </c>
      <c r="C608" s="190" t="s">
        <v>331</v>
      </c>
      <c r="D608" s="188">
        <v>58128</v>
      </c>
      <c r="E608" s="191">
        <v>4931187581289</v>
      </c>
      <c r="F608" s="193" t="s">
        <v>597</v>
      </c>
      <c r="G608" s="190"/>
      <c r="H608" s="186">
        <v>176</v>
      </c>
      <c r="I608" s="186">
        <v>160</v>
      </c>
      <c r="J608" s="187"/>
      <c r="K608" s="200" t="s">
        <v>1071</v>
      </c>
      <c r="M608" s="194">
        <f t="shared" si="18"/>
        <v>176</v>
      </c>
      <c r="N608" s="17" t="str">
        <f t="shared" si="19"/>
        <v>〇</v>
      </c>
    </row>
    <row r="609" spans="1:18">
      <c r="A609" s="16">
        <v>621</v>
      </c>
      <c r="B609" s="17">
        <v>5</v>
      </c>
      <c r="C609" s="25" t="s">
        <v>331</v>
      </c>
      <c r="D609" s="13">
        <v>58184</v>
      </c>
      <c r="E609" s="14">
        <v>4931187581845</v>
      </c>
      <c r="F609" s="27" t="s">
        <v>598</v>
      </c>
      <c r="H609" s="23">
        <v>143</v>
      </c>
      <c r="I609" s="23">
        <v>130</v>
      </c>
      <c r="J609" s="150" t="s">
        <v>981</v>
      </c>
      <c r="M609" s="194">
        <f t="shared" si="18"/>
        <v>143</v>
      </c>
      <c r="N609" s="17" t="str">
        <f t="shared" si="19"/>
        <v>〇</v>
      </c>
    </row>
    <row r="610" spans="1:18">
      <c r="A610" s="16">
        <v>622</v>
      </c>
      <c r="B610" s="17">
        <v>5</v>
      </c>
      <c r="C610" s="25" t="s">
        <v>331</v>
      </c>
      <c r="D610" s="13">
        <v>58185</v>
      </c>
      <c r="E610" s="14">
        <v>4931187581852</v>
      </c>
      <c r="F610" s="27" t="s">
        <v>599</v>
      </c>
      <c r="H610" s="23">
        <v>143</v>
      </c>
      <c r="I610" s="23">
        <v>130</v>
      </c>
      <c r="J610" s="150" t="s">
        <v>981</v>
      </c>
      <c r="M610" s="194">
        <f t="shared" si="18"/>
        <v>143</v>
      </c>
      <c r="N610" s="17" t="str">
        <f t="shared" si="19"/>
        <v>〇</v>
      </c>
    </row>
    <row r="611" spans="1:18" s="54" customFormat="1">
      <c r="A611" s="16">
        <v>623</v>
      </c>
      <c r="B611" s="17">
        <v>5</v>
      </c>
      <c r="C611" s="25" t="s">
        <v>331</v>
      </c>
      <c r="D611" s="13">
        <v>58186</v>
      </c>
      <c r="E611" s="14">
        <v>4931187581869</v>
      </c>
      <c r="F611" s="27" t="s">
        <v>600</v>
      </c>
      <c r="G611" s="25"/>
      <c r="H611" s="23">
        <v>143</v>
      </c>
      <c r="I611" s="23">
        <v>130</v>
      </c>
      <c r="J611" s="150" t="s">
        <v>981</v>
      </c>
      <c r="K611" s="196"/>
      <c r="L611" s="13"/>
      <c r="M611" s="194">
        <f t="shared" si="18"/>
        <v>143</v>
      </c>
      <c r="N611" s="17" t="str">
        <f t="shared" si="19"/>
        <v>〇</v>
      </c>
      <c r="O611" s="13"/>
      <c r="P611" s="13"/>
      <c r="Q611" s="13"/>
      <c r="R611" s="13"/>
    </row>
    <row r="612" spans="1:18" s="54" customFormat="1">
      <c r="A612" s="16">
        <v>624</v>
      </c>
      <c r="B612" s="17">
        <v>5</v>
      </c>
      <c r="C612" s="25" t="s">
        <v>331</v>
      </c>
      <c r="D612" s="13">
        <v>58187</v>
      </c>
      <c r="E612" s="14">
        <v>4931187581876</v>
      </c>
      <c r="F612" s="27" t="s">
        <v>601</v>
      </c>
      <c r="G612" s="25"/>
      <c r="H612" s="23">
        <v>143</v>
      </c>
      <c r="I612" s="23">
        <v>130</v>
      </c>
      <c r="J612" s="150" t="s">
        <v>981</v>
      </c>
      <c r="K612" s="196"/>
      <c r="L612" s="13"/>
      <c r="M612" s="194">
        <f t="shared" si="18"/>
        <v>143</v>
      </c>
      <c r="N612" s="17" t="str">
        <f t="shared" si="19"/>
        <v>〇</v>
      </c>
      <c r="O612" s="13"/>
      <c r="P612" s="13"/>
      <c r="Q612" s="13"/>
      <c r="R612" s="13"/>
    </row>
    <row r="613" spans="1:18" s="54" customFormat="1">
      <c r="A613" s="16">
        <v>625</v>
      </c>
      <c r="B613" s="17">
        <v>5</v>
      </c>
      <c r="C613" s="25" t="s">
        <v>331</v>
      </c>
      <c r="D613" s="13">
        <v>58188</v>
      </c>
      <c r="E613" s="14">
        <v>4931187581883</v>
      </c>
      <c r="F613" s="27" t="s">
        <v>602</v>
      </c>
      <c r="G613" s="25"/>
      <c r="H613" s="23">
        <v>143</v>
      </c>
      <c r="I613" s="23">
        <v>130</v>
      </c>
      <c r="J613" s="150" t="s">
        <v>981</v>
      </c>
      <c r="K613" s="196"/>
      <c r="L613" s="13"/>
      <c r="M613" s="194">
        <f t="shared" si="18"/>
        <v>143</v>
      </c>
      <c r="N613" s="17" t="str">
        <f t="shared" si="19"/>
        <v>〇</v>
      </c>
      <c r="O613" s="13"/>
      <c r="P613" s="13"/>
      <c r="Q613" s="13"/>
      <c r="R613" s="13"/>
    </row>
    <row r="614" spans="1:18" s="54" customFormat="1">
      <c r="A614" s="178">
        <v>626</v>
      </c>
      <c r="B614" s="171">
        <v>5</v>
      </c>
      <c r="C614" s="172" t="s">
        <v>331</v>
      </c>
      <c r="D614" s="173">
        <v>58209</v>
      </c>
      <c r="E614" s="174">
        <v>4931187582095</v>
      </c>
      <c r="F614" s="175" t="s">
        <v>603</v>
      </c>
      <c r="G614" s="172"/>
      <c r="H614" s="176">
        <v>1100</v>
      </c>
      <c r="I614" s="176">
        <v>1000</v>
      </c>
      <c r="J614" s="17"/>
      <c r="K614" s="196" t="s">
        <v>1029</v>
      </c>
      <c r="L614" s="13"/>
      <c r="M614" s="194">
        <f t="shared" si="18"/>
        <v>1100</v>
      </c>
      <c r="N614" s="17" t="str">
        <f t="shared" si="19"/>
        <v>〇</v>
      </c>
      <c r="O614" s="13"/>
      <c r="P614" s="13"/>
      <c r="Q614" s="13"/>
      <c r="R614" s="13"/>
    </row>
    <row r="615" spans="1:18" s="54" customFormat="1">
      <c r="A615" s="16">
        <v>627</v>
      </c>
      <c r="B615" s="17">
        <v>5</v>
      </c>
      <c r="C615" s="190" t="s">
        <v>331</v>
      </c>
      <c r="D615" s="188">
        <v>58340</v>
      </c>
      <c r="E615" s="191">
        <v>4931187583405</v>
      </c>
      <c r="F615" s="193" t="s">
        <v>604</v>
      </c>
      <c r="G615" s="190"/>
      <c r="H615" s="186">
        <v>1155</v>
      </c>
      <c r="I615" s="186">
        <v>1050</v>
      </c>
      <c r="J615" s="187"/>
      <c r="K615" s="200" t="s">
        <v>1071</v>
      </c>
      <c r="L615" s="13"/>
      <c r="M615" s="194">
        <f t="shared" si="18"/>
        <v>1155</v>
      </c>
      <c r="N615" s="17" t="str">
        <f t="shared" si="19"/>
        <v>〇</v>
      </c>
      <c r="O615" s="13"/>
      <c r="P615" s="13"/>
      <c r="Q615" s="13"/>
      <c r="R615" s="13"/>
    </row>
    <row r="616" spans="1:18" s="54" customFormat="1">
      <c r="A616" s="16">
        <v>628</v>
      </c>
      <c r="B616" s="17">
        <v>5</v>
      </c>
      <c r="C616" s="25" t="s">
        <v>331</v>
      </c>
      <c r="D616" s="13">
        <v>58344</v>
      </c>
      <c r="E616" s="14">
        <v>4931187583443</v>
      </c>
      <c r="F616" s="27" t="s">
        <v>605</v>
      </c>
      <c r="G616" s="25"/>
      <c r="H616" s="18">
        <v>440</v>
      </c>
      <c r="I616" s="18">
        <v>400</v>
      </c>
      <c r="J616" s="17"/>
      <c r="K616" s="196"/>
      <c r="L616" s="13"/>
      <c r="M616" s="194">
        <f t="shared" si="18"/>
        <v>440</v>
      </c>
      <c r="N616" s="17" t="str">
        <f t="shared" si="19"/>
        <v>〇</v>
      </c>
      <c r="O616" s="13"/>
      <c r="P616" s="13"/>
      <c r="Q616" s="13"/>
      <c r="R616" s="13"/>
    </row>
    <row r="617" spans="1:18" s="54" customFormat="1">
      <c r="A617" s="16">
        <v>629</v>
      </c>
      <c r="B617" s="17">
        <v>5</v>
      </c>
      <c r="C617" s="25" t="s">
        <v>331</v>
      </c>
      <c r="D617" s="13">
        <v>58372</v>
      </c>
      <c r="E617" s="14">
        <v>4931187583726</v>
      </c>
      <c r="F617" s="27" t="s">
        <v>606</v>
      </c>
      <c r="G617" s="25"/>
      <c r="H617" s="18">
        <v>330</v>
      </c>
      <c r="I617" s="18">
        <v>300</v>
      </c>
      <c r="J617" s="17"/>
      <c r="K617" s="196"/>
      <c r="L617" s="13"/>
      <c r="M617" s="194">
        <f t="shared" si="18"/>
        <v>330</v>
      </c>
      <c r="N617" s="17" t="str">
        <f t="shared" si="19"/>
        <v>〇</v>
      </c>
      <c r="O617" s="13"/>
      <c r="P617" s="13"/>
      <c r="Q617" s="13"/>
      <c r="R617" s="13"/>
    </row>
    <row r="618" spans="1:18" s="54" customFormat="1">
      <c r="A618" s="16">
        <v>630</v>
      </c>
      <c r="B618" s="17">
        <v>5</v>
      </c>
      <c r="C618" s="25" t="s">
        <v>331</v>
      </c>
      <c r="D618" s="13">
        <v>58429</v>
      </c>
      <c r="E618" s="14">
        <v>4931187584297</v>
      </c>
      <c r="F618" s="27" t="s">
        <v>607</v>
      </c>
      <c r="G618" s="25"/>
      <c r="H618" s="18">
        <v>330</v>
      </c>
      <c r="I618" s="18">
        <v>300</v>
      </c>
      <c r="J618" s="17"/>
      <c r="K618" s="196"/>
      <c r="L618" s="13"/>
      <c r="M618" s="194">
        <f t="shared" si="18"/>
        <v>330</v>
      </c>
      <c r="N618" s="17" t="str">
        <f t="shared" si="19"/>
        <v>〇</v>
      </c>
      <c r="O618" s="13"/>
      <c r="P618" s="13"/>
      <c r="Q618" s="13"/>
      <c r="R618" s="13"/>
    </row>
    <row r="619" spans="1:18" s="54" customFormat="1">
      <c r="A619" s="178">
        <v>631</v>
      </c>
      <c r="B619" s="171">
        <v>5</v>
      </c>
      <c r="C619" s="172" t="s">
        <v>331</v>
      </c>
      <c r="D619" s="173">
        <v>58435</v>
      </c>
      <c r="E619" s="174">
        <v>4931187584358</v>
      </c>
      <c r="F619" s="175" t="s">
        <v>608</v>
      </c>
      <c r="G619" s="172"/>
      <c r="H619" s="176">
        <v>660</v>
      </c>
      <c r="I619" s="176">
        <v>600</v>
      </c>
      <c r="J619" s="17"/>
      <c r="K619" s="196" t="s">
        <v>1060</v>
      </c>
      <c r="L619" s="13"/>
      <c r="M619" s="194">
        <f t="shared" si="18"/>
        <v>660</v>
      </c>
      <c r="N619" s="17" t="str">
        <f t="shared" si="19"/>
        <v>〇</v>
      </c>
      <c r="O619" s="13"/>
      <c r="P619" s="13"/>
      <c r="Q619" s="13"/>
      <c r="R619" s="13"/>
    </row>
    <row r="620" spans="1:18" s="54" customFormat="1">
      <c r="A620" s="16">
        <v>632</v>
      </c>
      <c r="B620" s="17">
        <v>5</v>
      </c>
      <c r="C620" s="25" t="s">
        <v>331</v>
      </c>
      <c r="D620" s="13">
        <v>58504</v>
      </c>
      <c r="E620" s="14">
        <v>4931187585041</v>
      </c>
      <c r="F620" s="27" t="s">
        <v>609</v>
      </c>
      <c r="G620" s="25"/>
      <c r="H620" s="18">
        <v>110</v>
      </c>
      <c r="I620" s="18">
        <v>100</v>
      </c>
      <c r="J620" s="17"/>
      <c r="K620" s="196"/>
      <c r="L620" s="13"/>
      <c r="M620" s="194">
        <f t="shared" si="18"/>
        <v>110</v>
      </c>
      <c r="N620" s="17" t="str">
        <f t="shared" si="19"/>
        <v>〇</v>
      </c>
      <c r="O620" s="13"/>
      <c r="P620" s="13"/>
      <c r="Q620" s="13"/>
      <c r="R620" s="13"/>
    </row>
    <row r="621" spans="1:18" s="54" customFormat="1">
      <c r="A621" s="16">
        <v>633</v>
      </c>
      <c r="B621" s="17">
        <v>5</v>
      </c>
      <c r="C621" s="25" t="s">
        <v>331</v>
      </c>
      <c r="D621" s="13">
        <v>58510</v>
      </c>
      <c r="E621" s="14">
        <v>4931187585102</v>
      </c>
      <c r="F621" s="27" t="s">
        <v>610</v>
      </c>
      <c r="G621" s="25"/>
      <c r="H621" s="18">
        <v>110</v>
      </c>
      <c r="I621" s="18">
        <v>100</v>
      </c>
      <c r="J621" s="17"/>
      <c r="K621" s="196"/>
      <c r="L621" s="13"/>
      <c r="M621" s="194">
        <f t="shared" si="18"/>
        <v>110</v>
      </c>
      <c r="N621" s="17" t="str">
        <f t="shared" si="19"/>
        <v>〇</v>
      </c>
      <c r="O621" s="13"/>
      <c r="P621" s="13"/>
      <c r="Q621" s="13"/>
      <c r="R621" s="13"/>
    </row>
    <row r="622" spans="1:18" s="54" customFormat="1">
      <c r="A622" s="16">
        <v>634</v>
      </c>
      <c r="B622" s="17">
        <v>5</v>
      </c>
      <c r="C622" s="25" t="s">
        <v>331</v>
      </c>
      <c r="D622" s="13">
        <v>58526</v>
      </c>
      <c r="E622" s="14">
        <v>4931187585263</v>
      </c>
      <c r="F622" s="27" t="s">
        <v>611</v>
      </c>
      <c r="G622" s="25"/>
      <c r="H622" s="18">
        <v>110</v>
      </c>
      <c r="I622" s="18">
        <v>100</v>
      </c>
      <c r="J622" s="17"/>
      <c r="K622" s="196"/>
      <c r="L622" s="13"/>
      <c r="M622" s="194">
        <f t="shared" si="18"/>
        <v>110</v>
      </c>
      <c r="N622" s="17" t="str">
        <f t="shared" si="19"/>
        <v>〇</v>
      </c>
      <c r="O622" s="13"/>
      <c r="P622" s="13"/>
      <c r="Q622" s="13"/>
      <c r="R622" s="13"/>
    </row>
    <row r="623" spans="1:18" s="54" customFormat="1">
      <c r="A623" s="16">
        <v>635</v>
      </c>
      <c r="B623" s="17">
        <v>5</v>
      </c>
      <c r="C623" s="25" t="s">
        <v>331</v>
      </c>
      <c r="D623" s="13">
        <v>58532</v>
      </c>
      <c r="E623" s="14">
        <v>4931187585324</v>
      </c>
      <c r="F623" s="27" t="s">
        <v>612</v>
      </c>
      <c r="G623" s="25"/>
      <c r="H623" s="18">
        <v>110</v>
      </c>
      <c r="I623" s="18">
        <v>100</v>
      </c>
      <c r="J623" s="17"/>
      <c r="K623" s="196"/>
      <c r="L623" s="13"/>
      <c r="M623" s="194">
        <f t="shared" si="18"/>
        <v>110</v>
      </c>
      <c r="N623" s="17" t="str">
        <f t="shared" si="19"/>
        <v>〇</v>
      </c>
      <c r="O623" s="13"/>
      <c r="P623" s="13"/>
      <c r="Q623" s="13"/>
      <c r="R623" s="13"/>
    </row>
    <row r="624" spans="1:18" s="54" customFormat="1">
      <c r="A624" s="16">
        <v>636</v>
      </c>
      <c r="B624" s="17">
        <v>5</v>
      </c>
      <c r="C624" s="25" t="s">
        <v>331</v>
      </c>
      <c r="D624" s="13">
        <v>58548</v>
      </c>
      <c r="E624" s="14">
        <v>4931187585485</v>
      </c>
      <c r="F624" s="27" t="s">
        <v>613</v>
      </c>
      <c r="G624" s="25"/>
      <c r="H624" s="18">
        <v>110</v>
      </c>
      <c r="I624" s="18">
        <v>100</v>
      </c>
      <c r="J624" s="17"/>
      <c r="K624" s="196"/>
      <c r="L624" s="13"/>
      <c r="M624" s="194">
        <f t="shared" si="18"/>
        <v>110</v>
      </c>
      <c r="N624" s="17" t="str">
        <f t="shared" si="19"/>
        <v>〇</v>
      </c>
      <c r="O624" s="13"/>
      <c r="P624" s="13"/>
      <c r="Q624" s="13"/>
      <c r="R624" s="13"/>
    </row>
    <row r="625" spans="1:18" s="54" customFormat="1">
      <c r="A625" s="16">
        <v>637</v>
      </c>
      <c r="B625" s="17">
        <v>5</v>
      </c>
      <c r="C625" s="25" t="s">
        <v>331</v>
      </c>
      <c r="D625" s="13">
        <v>58554</v>
      </c>
      <c r="E625" s="14">
        <v>4931187585546</v>
      </c>
      <c r="F625" s="27" t="s">
        <v>614</v>
      </c>
      <c r="G625" s="25"/>
      <c r="H625" s="18">
        <v>110</v>
      </c>
      <c r="I625" s="18">
        <v>100</v>
      </c>
      <c r="J625" s="17"/>
      <c r="K625" s="196"/>
      <c r="L625" s="13"/>
      <c r="M625" s="194">
        <f t="shared" si="18"/>
        <v>110</v>
      </c>
      <c r="N625" s="17" t="str">
        <f t="shared" si="19"/>
        <v>〇</v>
      </c>
      <c r="O625" s="13"/>
      <c r="P625" s="13"/>
      <c r="Q625" s="13"/>
      <c r="R625" s="13"/>
    </row>
    <row r="626" spans="1:18" s="17" customFormat="1">
      <c r="A626" s="16">
        <v>638</v>
      </c>
      <c r="B626" s="17">
        <v>5</v>
      </c>
      <c r="C626" s="25" t="s">
        <v>331</v>
      </c>
      <c r="D626" s="13">
        <v>58595</v>
      </c>
      <c r="E626" s="14">
        <v>4931187585959</v>
      </c>
      <c r="F626" s="27" t="s">
        <v>615</v>
      </c>
      <c r="G626" s="25"/>
      <c r="H626" s="18">
        <v>1100</v>
      </c>
      <c r="I626" s="18">
        <v>1000</v>
      </c>
      <c r="K626" s="196"/>
      <c r="L626" s="13"/>
      <c r="M626" s="194">
        <f t="shared" si="18"/>
        <v>1100</v>
      </c>
      <c r="N626" s="17" t="str">
        <f t="shared" si="19"/>
        <v>〇</v>
      </c>
      <c r="O626" s="13"/>
      <c r="P626" s="13"/>
      <c r="Q626" s="13"/>
      <c r="R626" s="13"/>
    </row>
    <row r="627" spans="1:18" s="17" customFormat="1">
      <c r="A627" s="16">
        <v>639</v>
      </c>
      <c r="B627" s="17">
        <v>5</v>
      </c>
      <c r="C627" s="25" t="s">
        <v>331</v>
      </c>
      <c r="D627" s="13">
        <v>58623</v>
      </c>
      <c r="E627" s="14">
        <v>4931187586239</v>
      </c>
      <c r="F627" s="27" t="s">
        <v>616</v>
      </c>
      <c r="G627" s="25"/>
      <c r="H627" s="18">
        <v>1100</v>
      </c>
      <c r="I627" s="18">
        <v>1000</v>
      </c>
      <c r="K627" s="196"/>
      <c r="L627" s="13"/>
      <c r="M627" s="194">
        <f t="shared" si="18"/>
        <v>1100</v>
      </c>
      <c r="N627" s="17" t="str">
        <f t="shared" si="19"/>
        <v>〇</v>
      </c>
      <c r="O627" s="13"/>
      <c r="P627" s="13"/>
      <c r="Q627" s="13"/>
      <c r="R627" s="13"/>
    </row>
    <row r="628" spans="1:18" s="17" customFormat="1">
      <c r="A628" s="189"/>
      <c r="B628" s="187">
        <v>5</v>
      </c>
      <c r="C628" s="190" t="s">
        <v>331</v>
      </c>
      <c r="D628" s="188">
        <v>59190</v>
      </c>
      <c r="E628" s="191"/>
      <c r="F628" s="193" t="s">
        <v>1147</v>
      </c>
      <c r="G628" s="190"/>
      <c r="H628" s="186">
        <v>110</v>
      </c>
      <c r="I628" s="186">
        <v>100</v>
      </c>
      <c r="J628" s="187"/>
      <c r="K628" s="197" t="s">
        <v>1148</v>
      </c>
      <c r="L628" s="13"/>
      <c r="M628" s="194">
        <f t="shared" si="18"/>
        <v>110</v>
      </c>
      <c r="N628" s="17" t="str">
        <f t="shared" si="19"/>
        <v>〇</v>
      </c>
      <c r="O628" s="13"/>
      <c r="P628" s="13"/>
      <c r="Q628" s="13"/>
      <c r="R628" s="13"/>
    </row>
    <row r="629" spans="1:18" s="17" customFormat="1">
      <c r="A629" s="138">
        <v>642</v>
      </c>
      <c r="B629" s="17">
        <v>5</v>
      </c>
      <c r="C629" s="139" t="s">
        <v>331</v>
      </c>
      <c r="D629" s="63">
        <v>59223</v>
      </c>
      <c r="E629" s="140">
        <v>4931187592230</v>
      </c>
      <c r="F629" s="141" t="s">
        <v>966</v>
      </c>
      <c r="G629" s="139"/>
      <c r="H629" s="221">
        <v>660</v>
      </c>
      <c r="I629" s="186">
        <v>600</v>
      </c>
      <c r="J629" s="186"/>
      <c r="K629" s="200" t="s">
        <v>1119</v>
      </c>
      <c r="L629" s="13"/>
      <c r="M629" s="194">
        <f t="shared" si="18"/>
        <v>660</v>
      </c>
      <c r="N629" s="17" t="str">
        <f t="shared" si="19"/>
        <v>〇</v>
      </c>
      <c r="O629" s="13"/>
      <c r="P629" s="13"/>
      <c r="Q629" s="13"/>
      <c r="R629" s="13"/>
    </row>
    <row r="630" spans="1:18" s="17" customFormat="1">
      <c r="A630" s="145">
        <v>685</v>
      </c>
      <c r="B630" s="17">
        <v>5</v>
      </c>
      <c r="C630" s="25" t="s">
        <v>331</v>
      </c>
      <c r="D630" s="13">
        <v>59886</v>
      </c>
      <c r="E630" s="14">
        <v>4931187598867</v>
      </c>
      <c r="F630" s="146" t="s">
        <v>617</v>
      </c>
      <c r="G630" s="25"/>
      <c r="H630" s="142">
        <v>550</v>
      </c>
      <c r="I630" s="142">
        <v>500</v>
      </c>
      <c r="K630" s="196"/>
      <c r="L630" s="13"/>
      <c r="M630" s="194">
        <f t="shared" si="18"/>
        <v>550</v>
      </c>
      <c r="N630" s="17" t="str">
        <f t="shared" si="19"/>
        <v>〇</v>
      </c>
      <c r="O630" s="13"/>
      <c r="P630" s="13"/>
      <c r="Q630" s="13"/>
      <c r="R630" s="13"/>
    </row>
    <row r="631" spans="1:18" s="17" customFormat="1">
      <c r="A631" s="145">
        <v>686</v>
      </c>
      <c r="B631" s="17">
        <v>5</v>
      </c>
      <c r="C631" s="25" t="s">
        <v>331</v>
      </c>
      <c r="D631" s="13">
        <v>59887</v>
      </c>
      <c r="E631" s="14">
        <v>4931187598874</v>
      </c>
      <c r="F631" s="146" t="s">
        <v>618</v>
      </c>
      <c r="G631" s="25"/>
      <c r="H631" s="142">
        <v>770</v>
      </c>
      <c r="I631" s="142">
        <v>700</v>
      </c>
      <c r="K631" s="196"/>
      <c r="L631" s="13"/>
      <c r="M631" s="194">
        <f t="shared" si="18"/>
        <v>770</v>
      </c>
      <c r="N631" s="17" t="str">
        <f t="shared" si="19"/>
        <v>〇</v>
      </c>
      <c r="O631" s="13"/>
      <c r="P631" s="13"/>
      <c r="Q631" s="13"/>
      <c r="R631" s="13"/>
    </row>
    <row r="632" spans="1:18" s="17" customFormat="1">
      <c r="A632" s="145">
        <v>687</v>
      </c>
      <c r="B632" s="17">
        <v>5</v>
      </c>
      <c r="C632" s="25" t="s">
        <v>331</v>
      </c>
      <c r="D632" s="13">
        <v>59888</v>
      </c>
      <c r="E632" s="14">
        <v>4931187598881</v>
      </c>
      <c r="F632" s="146" t="s">
        <v>619</v>
      </c>
      <c r="G632" s="25"/>
      <c r="H632" s="142">
        <v>990</v>
      </c>
      <c r="I632" s="142">
        <v>900</v>
      </c>
      <c r="K632" s="196"/>
      <c r="L632" s="13"/>
      <c r="M632" s="194">
        <f t="shared" si="18"/>
        <v>990</v>
      </c>
      <c r="N632" s="17" t="str">
        <f t="shared" si="19"/>
        <v>〇</v>
      </c>
      <c r="O632" s="13"/>
      <c r="P632" s="13"/>
      <c r="Q632" s="13"/>
      <c r="R632" s="13"/>
    </row>
    <row r="633" spans="1:18" s="17" customFormat="1">
      <c r="A633" s="16">
        <v>692</v>
      </c>
      <c r="B633" s="17">
        <v>6</v>
      </c>
      <c r="C633" s="25" t="s">
        <v>620</v>
      </c>
      <c r="D633" s="13">
        <v>60056</v>
      </c>
      <c r="E633" s="14">
        <v>4931187600560</v>
      </c>
      <c r="F633" s="27" t="s">
        <v>621</v>
      </c>
      <c r="G633" s="25"/>
      <c r="H633" s="18">
        <v>220</v>
      </c>
      <c r="I633" s="18">
        <v>200</v>
      </c>
      <c r="K633" s="196"/>
      <c r="L633" s="13"/>
      <c r="M633" s="194">
        <f t="shared" si="18"/>
        <v>220</v>
      </c>
      <c r="N633" s="17" t="str">
        <f t="shared" si="19"/>
        <v>〇</v>
      </c>
      <c r="O633" s="13"/>
      <c r="P633" s="13"/>
      <c r="Q633" s="13"/>
      <c r="R633" s="13"/>
    </row>
    <row r="634" spans="1:18" s="17" customFormat="1">
      <c r="A634" s="16">
        <v>693</v>
      </c>
      <c r="B634" s="17">
        <v>6</v>
      </c>
      <c r="C634" s="25" t="s">
        <v>620</v>
      </c>
      <c r="D634" s="13">
        <v>60070</v>
      </c>
      <c r="E634" s="14">
        <v>4931187600706</v>
      </c>
      <c r="F634" s="27" t="s">
        <v>1014</v>
      </c>
      <c r="G634" s="25"/>
      <c r="H634" s="18"/>
      <c r="I634" s="18"/>
      <c r="K634" s="196" t="s">
        <v>1013</v>
      </c>
      <c r="L634" s="13"/>
      <c r="M634" s="194">
        <f t="shared" si="18"/>
        <v>0</v>
      </c>
      <c r="N634" s="17" t="str">
        <f t="shared" si="19"/>
        <v>〇</v>
      </c>
      <c r="O634" s="13"/>
      <c r="P634" s="13"/>
      <c r="Q634" s="13"/>
      <c r="R634" s="13"/>
    </row>
    <row r="635" spans="1:18" s="17" customFormat="1">
      <c r="A635" s="16">
        <v>694</v>
      </c>
      <c r="B635" s="17">
        <v>6</v>
      </c>
      <c r="C635" s="25" t="s">
        <v>620</v>
      </c>
      <c r="D635" s="13">
        <v>60075</v>
      </c>
      <c r="E635" s="14">
        <v>4931187600751</v>
      </c>
      <c r="F635" s="27" t="s">
        <v>999</v>
      </c>
      <c r="G635" s="25"/>
      <c r="H635" s="18">
        <v>660</v>
      </c>
      <c r="I635" s="18">
        <v>600</v>
      </c>
      <c r="K635" s="196" t="s">
        <v>1015</v>
      </c>
      <c r="L635" s="13"/>
      <c r="M635" s="194">
        <f t="shared" si="18"/>
        <v>660</v>
      </c>
      <c r="N635" s="17" t="str">
        <f t="shared" si="19"/>
        <v>〇</v>
      </c>
      <c r="O635" s="13"/>
      <c r="P635" s="13"/>
      <c r="Q635" s="13"/>
      <c r="R635" s="13"/>
    </row>
    <row r="636" spans="1:18" s="17" customFormat="1">
      <c r="A636" s="16">
        <v>695</v>
      </c>
      <c r="B636" s="17">
        <v>6</v>
      </c>
      <c r="C636" s="25" t="s">
        <v>620</v>
      </c>
      <c r="D636" s="13">
        <v>60113</v>
      </c>
      <c r="E636" s="14">
        <v>4931187601130</v>
      </c>
      <c r="F636" s="27" t="s">
        <v>622</v>
      </c>
      <c r="G636" s="25"/>
      <c r="H636" s="18">
        <v>990</v>
      </c>
      <c r="I636" s="18">
        <v>900</v>
      </c>
      <c r="K636" s="196"/>
      <c r="L636" s="13"/>
      <c r="M636" s="194">
        <f t="shared" si="18"/>
        <v>990</v>
      </c>
      <c r="N636" s="17" t="str">
        <f t="shared" si="19"/>
        <v>〇</v>
      </c>
      <c r="O636" s="13"/>
      <c r="P636" s="13"/>
      <c r="Q636" s="13"/>
      <c r="R636" s="13"/>
    </row>
    <row r="637" spans="1:18" s="17" customFormat="1">
      <c r="A637" s="16">
        <v>696</v>
      </c>
      <c r="B637" s="17">
        <v>6</v>
      </c>
      <c r="C637" s="25" t="s">
        <v>620</v>
      </c>
      <c r="D637" s="13">
        <v>60270</v>
      </c>
      <c r="E637" s="14">
        <v>4931187602700</v>
      </c>
      <c r="F637" s="27" t="s">
        <v>623</v>
      </c>
      <c r="G637" s="25"/>
      <c r="H637" s="18">
        <v>275</v>
      </c>
      <c r="I637" s="18">
        <v>250</v>
      </c>
      <c r="K637" s="196"/>
      <c r="L637" s="13"/>
      <c r="M637" s="194">
        <f t="shared" si="18"/>
        <v>275</v>
      </c>
      <c r="N637" s="17" t="str">
        <f t="shared" si="19"/>
        <v>〇</v>
      </c>
      <c r="O637" s="13"/>
      <c r="P637" s="13"/>
      <c r="Q637" s="13"/>
      <c r="R637" s="13"/>
    </row>
    <row r="638" spans="1:18" s="17" customFormat="1">
      <c r="A638" s="16">
        <v>697</v>
      </c>
      <c r="B638" s="17">
        <v>6</v>
      </c>
      <c r="C638" s="25" t="s">
        <v>620</v>
      </c>
      <c r="D638" s="13">
        <v>60275</v>
      </c>
      <c r="E638" s="14">
        <v>4931187602755</v>
      </c>
      <c r="F638" s="27" t="s">
        <v>624</v>
      </c>
      <c r="G638" s="25"/>
      <c r="H638" s="18">
        <v>550</v>
      </c>
      <c r="I638" s="18">
        <v>500</v>
      </c>
      <c r="K638" s="196"/>
      <c r="L638" s="13"/>
      <c r="M638" s="194">
        <f t="shared" si="18"/>
        <v>550</v>
      </c>
      <c r="N638" s="17" t="str">
        <f t="shared" si="19"/>
        <v>〇</v>
      </c>
      <c r="O638" s="13"/>
      <c r="P638" s="13"/>
      <c r="Q638" s="13"/>
      <c r="R638" s="13"/>
    </row>
    <row r="639" spans="1:18" s="17" customFormat="1">
      <c r="A639" s="16">
        <v>698</v>
      </c>
      <c r="B639" s="17">
        <v>6</v>
      </c>
      <c r="C639" s="25" t="s">
        <v>620</v>
      </c>
      <c r="D639" s="13">
        <v>60399</v>
      </c>
      <c r="E639" s="14">
        <v>4931187603998</v>
      </c>
      <c r="F639" s="27" t="s">
        <v>625</v>
      </c>
      <c r="G639" s="25"/>
      <c r="H639" s="18">
        <v>702</v>
      </c>
      <c r="I639" s="18">
        <v>638</v>
      </c>
      <c r="K639" s="196"/>
      <c r="L639" s="13"/>
      <c r="M639" s="194">
        <f t="shared" si="18"/>
        <v>701.8</v>
      </c>
      <c r="N639" s="17" t="str">
        <f t="shared" si="19"/>
        <v>ＮＧ</v>
      </c>
      <c r="O639" s="13"/>
      <c r="P639" s="13"/>
      <c r="Q639" s="13"/>
      <c r="R639" s="13"/>
    </row>
    <row r="640" spans="1:18" s="17" customFormat="1">
      <c r="A640" s="16">
        <v>699</v>
      </c>
      <c r="B640" s="17">
        <v>6</v>
      </c>
      <c r="C640" s="25" t="s">
        <v>620</v>
      </c>
      <c r="D640" s="13">
        <v>60405</v>
      </c>
      <c r="E640" s="14">
        <v>4931187604056</v>
      </c>
      <c r="F640" s="27" t="s">
        <v>626</v>
      </c>
      <c r="G640" s="25"/>
      <c r="H640" s="18">
        <v>702</v>
      </c>
      <c r="I640" s="18">
        <v>638</v>
      </c>
      <c r="K640" s="196"/>
      <c r="L640" s="13"/>
      <c r="M640" s="194">
        <f t="shared" si="18"/>
        <v>701.8</v>
      </c>
      <c r="N640" s="17" t="str">
        <f t="shared" si="19"/>
        <v>ＮＧ</v>
      </c>
      <c r="O640" s="13"/>
      <c r="P640" s="13"/>
      <c r="Q640" s="13"/>
      <c r="R640" s="13"/>
    </row>
    <row r="641" spans="1:18" s="17" customFormat="1">
      <c r="A641" s="16">
        <v>700</v>
      </c>
      <c r="B641" s="17">
        <v>6</v>
      </c>
      <c r="C641" s="25" t="s">
        <v>620</v>
      </c>
      <c r="D641" s="13">
        <v>60735</v>
      </c>
      <c r="E641" s="14">
        <v>4931187607354</v>
      </c>
      <c r="F641" s="27" t="s">
        <v>627</v>
      </c>
      <c r="G641" s="25"/>
      <c r="H641" s="18">
        <v>864</v>
      </c>
      <c r="I641" s="18">
        <v>785</v>
      </c>
      <c r="K641" s="196"/>
      <c r="L641" s="13"/>
      <c r="M641" s="194">
        <f t="shared" si="18"/>
        <v>863.5</v>
      </c>
      <c r="N641" s="17" t="str">
        <f t="shared" si="19"/>
        <v>ＮＧ</v>
      </c>
      <c r="O641" s="13"/>
      <c r="P641" s="13"/>
      <c r="Q641" s="13"/>
      <c r="R641" s="13"/>
    </row>
    <row r="642" spans="1:18" s="17" customFormat="1">
      <c r="A642" s="16">
        <v>701</v>
      </c>
      <c r="B642" s="17">
        <v>6</v>
      </c>
      <c r="C642" s="25" t="s">
        <v>620</v>
      </c>
      <c r="D642" s="13">
        <v>60800</v>
      </c>
      <c r="E642" s="14">
        <v>4931187608009</v>
      </c>
      <c r="F642" s="27" t="s">
        <v>628</v>
      </c>
      <c r="G642" s="25"/>
      <c r="H642" s="18">
        <v>432</v>
      </c>
      <c r="I642" s="18">
        <v>393</v>
      </c>
      <c r="K642" s="196"/>
      <c r="L642" s="13"/>
      <c r="M642" s="194">
        <f t="shared" si="18"/>
        <v>432.3</v>
      </c>
      <c r="N642" s="17" t="str">
        <f t="shared" si="19"/>
        <v>ＮＧ</v>
      </c>
      <c r="O642" s="13"/>
      <c r="P642" s="13"/>
      <c r="Q642" s="13"/>
      <c r="R642" s="13"/>
    </row>
    <row r="643" spans="1:18" s="17" customFormat="1">
      <c r="A643" s="211">
        <v>702</v>
      </c>
      <c r="B643" s="60">
        <v>6</v>
      </c>
      <c r="C643" s="58" t="s">
        <v>620</v>
      </c>
      <c r="D643" s="55">
        <v>61037</v>
      </c>
      <c r="E643" s="56">
        <v>4931187610378</v>
      </c>
      <c r="F643" s="212" t="s">
        <v>1096</v>
      </c>
      <c r="G643" s="58"/>
      <c r="H643" s="181"/>
      <c r="I643" s="181"/>
      <c r="J643" s="183"/>
      <c r="K643" s="210" t="s">
        <v>1097</v>
      </c>
      <c r="L643" s="205"/>
      <c r="M643" s="209">
        <f t="shared" si="18"/>
        <v>0</v>
      </c>
      <c r="N643" s="17" t="str">
        <f t="shared" si="19"/>
        <v>〇</v>
      </c>
      <c r="O643" s="13"/>
      <c r="P643" s="13"/>
      <c r="Q643" s="13"/>
      <c r="R643" s="13"/>
    </row>
    <row r="644" spans="1:18" s="17" customFormat="1">
      <c r="A644" s="16"/>
      <c r="B644" s="17">
        <v>6</v>
      </c>
      <c r="C644" s="25" t="s">
        <v>620</v>
      </c>
      <c r="D644" s="13">
        <v>61039</v>
      </c>
      <c r="E644" s="14"/>
      <c r="F644" s="27" t="s">
        <v>1095</v>
      </c>
      <c r="G644" s="25"/>
      <c r="H644" s="18">
        <v>1200</v>
      </c>
      <c r="I644" s="18">
        <v>1091</v>
      </c>
      <c r="K644" s="196"/>
      <c r="L644" s="13"/>
      <c r="M644" s="194">
        <f t="shared" si="18"/>
        <v>1200.0999999999999</v>
      </c>
      <c r="N644" s="17" t="str">
        <f t="shared" si="19"/>
        <v>ＮＧ</v>
      </c>
      <c r="O644" s="13"/>
      <c r="P644" s="13"/>
      <c r="Q644" s="13"/>
      <c r="R644" s="13"/>
    </row>
    <row r="645" spans="1:18" s="17" customFormat="1">
      <c r="A645" s="16">
        <v>703</v>
      </c>
      <c r="B645" s="17">
        <v>6</v>
      </c>
      <c r="C645" s="25" t="s">
        <v>620</v>
      </c>
      <c r="D645" s="13">
        <v>61043</v>
      </c>
      <c r="E645" s="14">
        <v>4931187610439</v>
      </c>
      <c r="F645" s="61" t="s">
        <v>1111</v>
      </c>
      <c r="G645" s="25"/>
      <c r="H645" s="181"/>
      <c r="I645" s="181"/>
      <c r="J645" s="183"/>
      <c r="K645" s="210" t="s">
        <v>1097</v>
      </c>
      <c r="L645" s="13"/>
      <c r="M645" s="194">
        <f t="shared" si="18"/>
        <v>0</v>
      </c>
      <c r="N645" s="17" t="str">
        <f t="shared" si="19"/>
        <v>〇</v>
      </c>
      <c r="O645" s="13"/>
      <c r="P645" s="13"/>
      <c r="Q645" s="13"/>
      <c r="R645" s="13"/>
    </row>
    <row r="646" spans="1:18" s="17" customFormat="1">
      <c r="A646" s="16">
        <v>704</v>
      </c>
      <c r="B646" s="17">
        <v>6</v>
      </c>
      <c r="C646" s="25" t="s">
        <v>620</v>
      </c>
      <c r="D646" s="13">
        <v>61045</v>
      </c>
      <c r="E646" s="14">
        <v>4931187610453</v>
      </c>
      <c r="F646" s="27" t="s">
        <v>629</v>
      </c>
      <c r="G646" s="25"/>
      <c r="H646" s="18">
        <v>330</v>
      </c>
      <c r="I646" s="18">
        <v>300</v>
      </c>
      <c r="K646" s="196"/>
      <c r="L646" s="13"/>
      <c r="M646" s="194">
        <f t="shared" si="18"/>
        <v>330</v>
      </c>
      <c r="N646" s="17" t="str">
        <f t="shared" si="19"/>
        <v>〇</v>
      </c>
      <c r="O646" s="13"/>
      <c r="P646" s="13"/>
      <c r="Q646" s="13"/>
      <c r="R646" s="13"/>
    </row>
    <row r="647" spans="1:18" s="17" customFormat="1">
      <c r="A647" s="24"/>
      <c r="B647" s="203">
        <v>6</v>
      </c>
      <c r="C647" s="204" t="s">
        <v>620</v>
      </c>
      <c r="D647" s="205">
        <v>61053</v>
      </c>
      <c r="E647" s="206"/>
      <c r="F647" s="213" t="s">
        <v>1098</v>
      </c>
      <c r="G647" s="204"/>
      <c r="H647" s="216">
        <v>550</v>
      </c>
      <c r="I647" s="216">
        <v>500</v>
      </c>
      <c r="J647" s="217"/>
      <c r="K647" s="218" t="s">
        <v>1015</v>
      </c>
      <c r="L647" s="219"/>
      <c r="M647" s="220">
        <f t="shared" ref="M647" si="20">ROUND(I647*1.1,1)</f>
        <v>550</v>
      </c>
      <c r="N647" s="17" t="str">
        <f t="shared" ref="N647" si="21">IF(M647=H647,"〇","ＮＧ")</f>
        <v>〇</v>
      </c>
      <c r="O647" s="13"/>
      <c r="P647" s="13"/>
      <c r="Q647" s="13"/>
      <c r="R647" s="13"/>
    </row>
    <row r="648" spans="1:18" s="17" customFormat="1">
      <c r="A648" s="16">
        <v>705</v>
      </c>
      <c r="B648" s="17">
        <v>6</v>
      </c>
      <c r="C648" s="25" t="s">
        <v>620</v>
      </c>
      <c r="D648" s="13">
        <v>61085</v>
      </c>
      <c r="E648" s="14">
        <v>4931187610859</v>
      </c>
      <c r="F648" s="27" t="s">
        <v>630</v>
      </c>
      <c r="G648" s="25"/>
      <c r="H648" s="18">
        <v>330</v>
      </c>
      <c r="I648" s="18">
        <v>300</v>
      </c>
      <c r="K648" s="196"/>
      <c r="L648" s="13"/>
      <c r="M648" s="194">
        <f t="shared" si="18"/>
        <v>330</v>
      </c>
      <c r="N648" s="17" t="str">
        <f t="shared" si="19"/>
        <v>〇</v>
      </c>
      <c r="O648" s="13"/>
      <c r="P648" s="13"/>
      <c r="Q648" s="13"/>
      <c r="R648" s="13"/>
    </row>
    <row r="649" spans="1:18" s="17" customFormat="1">
      <c r="A649" s="16">
        <v>706</v>
      </c>
      <c r="B649" s="17">
        <v>6</v>
      </c>
      <c r="C649" s="25" t="s">
        <v>620</v>
      </c>
      <c r="D649" s="13">
        <v>61127</v>
      </c>
      <c r="E649" s="14">
        <v>4931187611252</v>
      </c>
      <c r="F649" s="27" t="s">
        <v>998</v>
      </c>
      <c r="G649" s="25"/>
      <c r="H649" s="18">
        <v>990</v>
      </c>
      <c r="I649" s="18">
        <v>900</v>
      </c>
      <c r="K649" s="196" t="s">
        <v>1010</v>
      </c>
      <c r="L649" s="13"/>
      <c r="M649" s="194">
        <f t="shared" si="18"/>
        <v>990</v>
      </c>
      <c r="N649" s="17" t="str">
        <f t="shared" si="19"/>
        <v>〇</v>
      </c>
      <c r="O649" s="13"/>
      <c r="P649" s="13"/>
      <c r="Q649" s="13"/>
      <c r="R649" s="13"/>
    </row>
    <row r="650" spans="1:18" s="17" customFormat="1">
      <c r="A650" s="16">
        <v>707</v>
      </c>
      <c r="B650" s="17">
        <v>6</v>
      </c>
      <c r="C650" s="25" t="s">
        <v>620</v>
      </c>
      <c r="D650" s="13">
        <v>61275</v>
      </c>
      <c r="E650" s="14">
        <v>4931187612754</v>
      </c>
      <c r="F650" s="27" t="s">
        <v>631</v>
      </c>
      <c r="G650" s="25"/>
      <c r="H650" s="18">
        <v>1540</v>
      </c>
      <c r="I650" s="18">
        <v>1400</v>
      </c>
      <c r="K650" s="196"/>
      <c r="L650" s="13"/>
      <c r="M650" s="194">
        <f t="shared" si="18"/>
        <v>1540</v>
      </c>
      <c r="N650" s="17" t="str">
        <f t="shared" si="19"/>
        <v>〇</v>
      </c>
      <c r="O650" s="13"/>
      <c r="P650" s="13"/>
      <c r="Q650" s="13"/>
      <c r="R650" s="13"/>
    </row>
    <row r="651" spans="1:18" s="17" customFormat="1">
      <c r="A651" s="16">
        <v>708</v>
      </c>
      <c r="B651" s="17">
        <v>6</v>
      </c>
      <c r="C651" s="25" t="s">
        <v>620</v>
      </c>
      <c r="D651" s="13">
        <v>61310</v>
      </c>
      <c r="E651" s="14">
        <v>4931187613102</v>
      </c>
      <c r="F651" s="27" t="s">
        <v>632</v>
      </c>
      <c r="G651" s="25"/>
      <c r="H651" s="18">
        <v>220</v>
      </c>
      <c r="I651" s="18">
        <v>200</v>
      </c>
      <c r="K651" s="196"/>
      <c r="L651" s="13"/>
      <c r="M651" s="194">
        <f t="shared" si="18"/>
        <v>220</v>
      </c>
      <c r="N651" s="17" t="str">
        <f t="shared" si="19"/>
        <v>〇</v>
      </c>
      <c r="O651" s="13"/>
      <c r="P651" s="13"/>
      <c r="Q651" s="13"/>
      <c r="R651" s="13"/>
    </row>
    <row r="652" spans="1:18" s="17" customFormat="1">
      <c r="A652" s="16">
        <v>709</v>
      </c>
      <c r="B652" s="17">
        <v>6</v>
      </c>
      <c r="C652" s="25" t="s">
        <v>620</v>
      </c>
      <c r="D652" s="13">
        <v>61321</v>
      </c>
      <c r="E652" s="14">
        <v>4931187613218</v>
      </c>
      <c r="F652" s="27" t="s">
        <v>633</v>
      </c>
      <c r="G652" s="25"/>
      <c r="H652" s="18">
        <v>550</v>
      </c>
      <c r="I652" s="18">
        <v>500</v>
      </c>
      <c r="K652" s="196"/>
      <c r="L652" s="13"/>
      <c r="M652" s="194">
        <f t="shared" si="18"/>
        <v>550</v>
      </c>
      <c r="N652" s="17" t="str">
        <f t="shared" si="19"/>
        <v>〇</v>
      </c>
      <c r="O652" s="13"/>
      <c r="P652" s="13"/>
      <c r="Q652" s="13"/>
      <c r="R652" s="13"/>
    </row>
    <row r="653" spans="1:18" s="17" customFormat="1">
      <c r="A653" s="16">
        <v>710</v>
      </c>
      <c r="B653" s="17">
        <v>6</v>
      </c>
      <c r="C653" s="25" t="s">
        <v>620</v>
      </c>
      <c r="D653" s="13">
        <v>61328</v>
      </c>
      <c r="E653" s="14">
        <v>4931187613287</v>
      </c>
      <c r="F653" s="27" t="s">
        <v>634</v>
      </c>
      <c r="G653" s="25"/>
      <c r="H653" s="18">
        <v>550</v>
      </c>
      <c r="I653" s="18">
        <v>500</v>
      </c>
      <c r="K653" s="196"/>
      <c r="L653" s="13"/>
      <c r="M653" s="194">
        <f t="shared" si="18"/>
        <v>550</v>
      </c>
      <c r="N653" s="17" t="str">
        <f t="shared" si="19"/>
        <v>〇</v>
      </c>
      <c r="O653" s="13"/>
      <c r="P653" s="13"/>
      <c r="Q653" s="13"/>
      <c r="R653" s="13"/>
    </row>
    <row r="654" spans="1:18" s="17" customFormat="1">
      <c r="A654" s="16">
        <v>711</v>
      </c>
      <c r="B654" s="17">
        <v>6</v>
      </c>
      <c r="C654" s="25" t="s">
        <v>620</v>
      </c>
      <c r="D654" s="13">
        <v>61335</v>
      </c>
      <c r="E654" s="14">
        <v>4931187613355</v>
      </c>
      <c r="F654" s="27" t="s">
        <v>635</v>
      </c>
      <c r="G654" s="25"/>
      <c r="H654" s="18">
        <v>660</v>
      </c>
      <c r="I654" s="18">
        <v>600</v>
      </c>
      <c r="K654" s="196"/>
      <c r="L654" s="13"/>
      <c r="M654" s="194">
        <f t="shared" si="18"/>
        <v>660</v>
      </c>
      <c r="N654" s="17" t="str">
        <f t="shared" si="19"/>
        <v>〇</v>
      </c>
      <c r="O654" s="13"/>
      <c r="P654" s="13"/>
      <c r="Q654" s="13"/>
      <c r="R654" s="13"/>
    </row>
    <row r="655" spans="1:18" s="17" customFormat="1">
      <c r="A655" s="16">
        <v>712</v>
      </c>
      <c r="B655" s="17">
        <v>6</v>
      </c>
      <c r="C655" s="25" t="s">
        <v>620</v>
      </c>
      <c r="D655" s="13">
        <v>61349</v>
      </c>
      <c r="E655" s="14">
        <v>4931187613492</v>
      </c>
      <c r="F655" s="27" t="s">
        <v>636</v>
      </c>
      <c r="G655" s="25"/>
      <c r="H655" s="18">
        <v>550</v>
      </c>
      <c r="I655" s="18">
        <v>500</v>
      </c>
      <c r="K655" s="196"/>
      <c r="L655" s="13"/>
      <c r="M655" s="194">
        <f t="shared" si="18"/>
        <v>550</v>
      </c>
      <c r="N655" s="17" t="str">
        <f t="shared" si="19"/>
        <v>〇</v>
      </c>
      <c r="O655" s="13"/>
      <c r="P655" s="13"/>
      <c r="Q655" s="13"/>
      <c r="R655" s="13"/>
    </row>
    <row r="656" spans="1:18" s="17" customFormat="1">
      <c r="A656" s="16">
        <v>713</v>
      </c>
      <c r="B656" s="17">
        <v>6</v>
      </c>
      <c r="C656" s="25" t="s">
        <v>620</v>
      </c>
      <c r="D656" s="13">
        <v>61355</v>
      </c>
      <c r="E656" s="14">
        <v>4931187613553</v>
      </c>
      <c r="F656" s="61" t="s">
        <v>1146</v>
      </c>
      <c r="G656" s="25"/>
      <c r="H656" s="142"/>
      <c r="I656" s="142"/>
      <c r="K656" s="196" t="s">
        <v>1145</v>
      </c>
      <c r="L656" s="13"/>
      <c r="M656" s="194">
        <f t="shared" si="18"/>
        <v>0</v>
      </c>
      <c r="N656" s="17" t="str">
        <f t="shared" si="19"/>
        <v>〇</v>
      </c>
      <c r="O656" s="13"/>
      <c r="P656" s="13"/>
      <c r="Q656" s="13"/>
      <c r="R656" s="13"/>
    </row>
    <row r="657" spans="1:18" s="17" customFormat="1">
      <c r="A657" s="16">
        <v>714</v>
      </c>
      <c r="B657" s="17">
        <v>6</v>
      </c>
      <c r="C657" s="25" t="s">
        <v>620</v>
      </c>
      <c r="D657" s="13">
        <v>61367</v>
      </c>
      <c r="E657" s="14">
        <v>4931187613676</v>
      </c>
      <c r="F657" s="27" t="s">
        <v>637</v>
      </c>
      <c r="G657" s="25"/>
      <c r="H657" s="18">
        <v>990</v>
      </c>
      <c r="I657" s="18">
        <v>900</v>
      </c>
      <c r="K657" s="196" t="s">
        <v>1124</v>
      </c>
      <c r="L657" s="13"/>
      <c r="M657" s="194">
        <f t="shared" si="18"/>
        <v>990</v>
      </c>
      <c r="N657" s="17" t="str">
        <f t="shared" si="19"/>
        <v>〇</v>
      </c>
      <c r="O657" s="13"/>
      <c r="P657" s="13"/>
      <c r="Q657" s="13"/>
      <c r="R657" s="13"/>
    </row>
    <row r="658" spans="1:18" s="17" customFormat="1">
      <c r="A658" s="16">
        <v>715</v>
      </c>
      <c r="B658" s="17">
        <v>6</v>
      </c>
      <c r="C658" s="25" t="s">
        <v>620</v>
      </c>
      <c r="D658" s="13">
        <v>61377</v>
      </c>
      <c r="E658" s="14">
        <v>4931187613775</v>
      </c>
      <c r="F658" s="27" t="s">
        <v>638</v>
      </c>
      <c r="G658" s="25"/>
      <c r="H658" s="18">
        <v>660</v>
      </c>
      <c r="I658" s="18">
        <v>600</v>
      </c>
      <c r="K658" s="196"/>
      <c r="L658" s="13"/>
      <c r="M658" s="194">
        <f t="shared" si="18"/>
        <v>660</v>
      </c>
      <c r="N658" s="17" t="str">
        <f t="shared" si="19"/>
        <v>〇</v>
      </c>
      <c r="O658" s="13"/>
      <c r="P658" s="13"/>
      <c r="Q658" s="13"/>
      <c r="R658" s="13"/>
    </row>
    <row r="659" spans="1:18" s="17" customFormat="1">
      <c r="A659" s="16">
        <v>716</v>
      </c>
      <c r="B659" s="17">
        <v>6</v>
      </c>
      <c r="C659" s="25" t="s">
        <v>620</v>
      </c>
      <c r="D659" s="13">
        <v>61381</v>
      </c>
      <c r="E659" s="14">
        <v>4931187613812</v>
      </c>
      <c r="F659" s="27" t="s">
        <v>639</v>
      </c>
      <c r="G659" s="25"/>
      <c r="H659" s="18">
        <v>550</v>
      </c>
      <c r="I659" s="18">
        <v>500</v>
      </c>
      <c r="K659" s="196"/>
      <c r="L659" s="13"/>
      <c r="M659" s="194">
        <f t="shared" si="18"/>
        <v>550</v>
      </c>
      <c r="N659" s="17" t="str">
        <f t="shared" si="19"/>
        <v>〇</v>
      </c>
      <c r="O659" s="13"/>
      <c r="P659" s="13"/>
      <c r="Q659" s="13"/>
      <c r="R659" s="13"/>
    </row>
    <row r="660" spans="1:18" s="17" customFormat="1">
      <c r="A660" s="16">
        <v>717</v>
      </c>
      <c r="B660" s="20">
        <v>6</v>
      </c>
      <c r="C660" s="26" t="s">
        <v>620</v>
      </c>
      <c r="D660" s="21">
        <v>61405</v>
      </c>
      <c r="E660" s="22">
        <v>4931187614055</v>
      </c>
      <c r="F660" s="131" t="s">
        <v>640</v>
      </c>
      <c r="G660" s="25"/>
      <c r="H660" s="18"/>
      <c r="I660" s="18"/>
      <c r="K660" s="196" t="s">
        <v>1028</v>
      </c>
      <c r="L660" s="13"/>
      <c r="M660" s="194">
        <f t="shared" si="18"/>
        <v>0</v>
      </c>
      <c r="N660" s="17" t="str">
        <f t="shared" si="19"/>
        <v>〇</v>
      </c>
      <c r="O660" s="13"/>
      <c r="P660" s="13"/>
      <c r="Q660" s="13"/>
      <c r="R660" s="13"/>
    </row>
    <row r="661" spans="1:18">
      <c r="A661" s="16">
        <v>718</v>
      </c>
      <c r="B661" s="17">
        <v>6</v>
      </c>
      <c r="C661" s="25" t="s">
        <v>620</v>
      </c>
      <c r="D661" s="13">
        <v>61422</v>
      </c>
      <c r="E661" s="14">
        <v>4931187614222</v>
      </c>
      <c r="F661" s="27" t="s">
        <v>641</v>
      </c>
      <c r="H661" s="18">
        <v>1650</v>
      </c>
      <c r="I661" s="18">
        <v>1500</v>
      </c>
      <c r="M661" s="194">
        <f t="shared" si="18"/>
        <v>1650</v>
      </c>
      <c r="N661" s="17" t="str">
        <f t="shared" si="19"/>
        <v>〇</v>
      </c>
    </row>
    <row r="662" spans="1:18">
      <c r="A662" s="16">
        <v>719</v>
      </c>
      <c r="B662" s="17">
        <v>6</v>
      </c>
      <c r="C662" s="25" t="s">
        <v>620</v>
      </c>
      <c r="D662" s="13">
        <v>61507</v>
      </c>
      <c r="E662" s="14">
        <v>4931187615076</v>
      </c>
      <c r="F662" s="27" t="s">
        <v>642</v>
      </c>
      <c r="H662" s="18">
        <v>220</v>
      </c>
      <c r="I662" s="18">
        <v>200</v>
      </c>
      <c r="M662" s="194">
        <f t="shared" si="18"/>
        <v>220</v>
      </c>
      <c r="N662" s="17" t="str">
        <f t="shared" si="19"/>
        <v>〇</v>
      </c>
    </row>
    <row r="663" spans="1:18">
      <c r="A663" s="16">
        <v>720</v>
      </c>
      <c r="B663" s="17">
        <v>6</v>
      </c>
      <c r="C663" s="25" t="s">
        <v>620</v>
      </c>
      <c r="D663" s="13">
        <v>61509</v>
      </c>
      <c r="E663" s="14">
        <v>4931187615090</v>
      </c>
      <c r="F663" s="27" t="s">
        <v>643</v>
      </c>
      <c r="H663" s="18">
        <v>330</v>
      </c>
      <c r="I663" s="18">
        <v>300</v>
      </c>
      <c r="L663" s="62"/>
      <c r="M663" s="194">
        <f t="shared" ref="M663:M727" si="22">ROUND(I663*1.1,1)</f>
        <v>330</v>
      </c>
      <c r="N663" s="17" t="str">
        <f t="shared" ref="N663:N727" si="23">IF(M663=H663,"〇","ＮＧ")</f>
        <v>〇</v>
      </c>
    </row>
    <row r="664" spans="1:18">
      <c r="A664" s="16">
        <v>721</v>
      </c>
      <c r="B664" s="17">
        <v>6</v>
      </c>
      <c r="C664" s="25" t="s">
        <v>620</v>
      </c>
      <c r="D664" s="13">
        <v>61531</v>
      </c>
      <c r="E664" s="14">
        <v>4931187615311</v>
      </c>
      <c r="F664" s="27" t="s">
        <v>1011</v>
      </c>
      <c r="K664" s="196" t="s">
        <v>1013</v>
      </c>
      <c r="L664" s="63"/>
      <c r="M664" s="194">
        <f t="shared" si="22"/>
        <v>0</v>
      </c>
      <c r="N664" s="17" t="str">
        <f t="shared" si="23"/>
        <v>〇</v>
      </c>
      <c r="O664" s="25"/>
      <c r="P664" s="18"/>
      <c r="Q664" s="18"/>
      <c r="R664" s="18"/>
    </row>
    <row r="665" spans="1:18">
      <c r="A665" s="16">
        <v>722</v>
      </c>
      <c r="B665" s="17">
        <v>6</v>
      </c>
      <c r="C665" s="25" t="s">
        <v>620</v>
      </c>
      <c r="D665" s="13">
        <v>61533</v>
      </c>
      <c r="E665" s="14">
        <v>4931187615335</v>
      </c>
      <c r="F665" s="27" t="s">
        <v>1012</v>
      </c>
      <c r="H665" s="18">
        <v>1760</v>
      </c>
      <c r="I665" s="18">
        <v>1600</v>
      </c>
      <c r="K665" s="196" t="s">
        <v>1015</v>
      </c>
      <c r="M665" s="194">
        <f t="shared" si="22"/>
        <v>1760</v>
      </c>
      <c r="N665" s="17" t="str">
        <f t="shared" si="23"/>
        <v>〇</v>
      </c>
    </row>
    <row r="666" spans="1:18">
      <c r="A666" s="16">
        <v>723</v>
      </c>
      <c r="B666" s="17">
        <v>6</v>
      </c>
      <c r="C666" s="25" t="s">
        <v>620</v>
      </c>
      <c r="D666" s="13">
        <v>62310</v>
      </c>
      <c r="E666" s="14">
        <v>4931187623101</v>
      </c>
      <c r="F666" s="27" t="s">
        <v>644</v>
      </c>
      <c r="H666" s="18">
        <v>1540</v>
      </c>
      <c r="I666" s="18">
        <v>1400</v>
      </c>
      <c r="M666" s="194">
        <f t="shared" si="22"/>
        <v>1540</v>
      </c>
      <c r="N666" s="17" t="str">
        <f t="shared" si="23"/>
        <v>〇</v>
      </c>
    </row>
    <row r="667" spans="1:18">
      <c r="A667" s="16">
        <v>724</v>
      </c>
      <c r="B667" s="17">
        <v>6</v>
      </c>
      <c r="C667" s="25" t="s">
        <v>620</v>
      </c>
      <c r="D667" s="13">
        <v>62340</v>
      </c>
      <c r="E667" s="14">
        <v>4931187623408</v>
      </c>
      <c r="F667" s="27" t="s">
        <v>645</v>
      </c>
      <c r="G667" s="25" t="s">
        <v>646</v>
      </c>
      <c r="H667" s="18">
        <v>1100</v>
      </c>
      <c r="I667" s="18">
        <v>1000</v>
      </c>
      <c r="M667" s="194">
        <f t="shared" si="22"/>
        <v>1100</v>
      </c>
      <c r="N667" s="17" t="str">
        <f t="shared" si="23"/>
        <v>〇</v>
      </c>
    </row>
    <row r="668" spans="1:18">
      <c r="A668" s="16">
        <v>725</v>
      </c>
      <c r="B668" s="17">
        <v>6</v>
      </c>
      <c r="C668" s="25" t="s">
        <v>620</v>
      </c>
      <c r="D668" s="13">
        <v>62345</v>
      </c>
      <c r="E668" s="14">
        <v>4931187623453</v>
      </c>
      <c r="F668" s="27" t="s">
        <v>647</v>
      </c>
      <c r="H668" s="18">
        <v>990</v>
      </c>
      <c r="I668" s="18">
        <v>900</v>
      </c>
      <c r="M668" s="194">
        <f t="shared" si="22"/>
        <v>990</v>
      </c>
      <c r="N668" s="17" t="str">
        <f t="shared" si="23"/>
        <v>〇</v>
      </c>
    </row>
    <row r="669" spans="1:18">
      <c r="A669" s="16">
        <v>726</v>
      </c>
      <c r="B669" s="17">
        <v>6</v>
      </c>
      <c r="C669" s="25" t="s">
        <v>620</v>
      </c>
      <c r="D669" s="13">
        <v>63274</v>
      </c>
      <c r="E669" s="14">
        <v>4931187632745</v>
      </c>
      <c r="F669" s="27" t="s">
        <v>648</v>
      </c>
      <c r="H669" s="18">
        <v>919</v>
      </c>
      <c r="I669" s="18">
        <v>835</v>
      </c>
      <c r="M669" s="194">
        <f t="shared" si="22"/>
        <v>918.5</v>
      </c>
      <c r="N669" s="17" t="str">
        <f t="shared" si="23"/>
        <v>ＮＧ</v>
      </c>
    </row>
    <row r="670" spans="1:18">
      <c r="A670" s="16">
        <v>727</v>
      </c>
      <c r="B670" s="17">
        <v>6</v>
      </c>
      <c r="C670" s="25" t="s">
        <v>620</v>
      </c>
      <c r="D670" s="13">
        <v>63280</v>
      </c>
      <c r="E670" s="14">
        <v>4931187632806</v>
      </c>
      <c r="F670" s="27" t="s">
        <v>649</v>
      </c>
      <c r="H670" s="18">
        <v>605</v>
      </c>
      <c r="I670" s="18">
        <v>550</v>
      </c>
      <c r="M670" s="194">
        <f t="shared" si="22"/>
        <v>605</v>
      </c>
      <c r="N670" s="17" t="str">
        <f t="shared" si="23"/>
        <v>〇</v>
      </c>
    </row>
    <row r="671" spans="1:18">
      <c r="A671" s="16">
        <v>728</v>
      </c>
      <c r="B671" s="17">
        <v>6</v>
      </c>
      <c r="C671" s="25" t="s">
        <v>620</v>
      </c>
      <c r="D671" s="13">
        <v>65048</v>
      </c>
      <c r="E671" s="14">
        <v>4931187650480</v>
      </c>
      <c r="F671" s="27" t="s">
        <v>650</v>
      </c>
      <c r="H671" s="18">
        <v>540</v>
      </c>
      <c r="I671" s="18">
        <v>491</v>
      </c>
      <c r="M671" s="194">
        <f t="shared" si="22"/>
        <v>540.1</v>
      </c>
      <c r="N671" s="17" t="str">
        <f t="shared" si="23"/>
        <v>ＮＧ</v>
      </c>
    </row>
    <row r="672" spans="1:18">
      <c r="A672" s="16">
        <v>729</v>
      </c>
      <c r="B672" s="17">
        <v>6</v>
      </c>
      <c r="C672" s="25" t="s">
        <v>620</v>
      </c>
      <c r="D672" s="13">
        <v>65082</v>
      </c>
      <c r="E672" s="14">
        <v>4931187650824</v>
      </c>
      <c r="F672" s="27" t="s">
        <v>651</v>
      </c>
      <c r="H672" s="18">
        <v>880</v>
      </c>
      <c r="I672" s="18">
        <v>800</v>
      </c>
      <c r="M672" s="194">
        <f t="shared" si="22"/>
        <v>880</v>
      </c>
      <c r="N672" s="17" t="str">
        <f t="shared" si="23"/>
        <v>〇</v>
      </c>
    </row>
    <row r="673" spans="1:18">
      <c r="A673" s="16">
        <v>730</v>
      </c>
      <c r="B673" s="17">
        <v>6</v>
      </c>
      <c r="C673" s="25" t="s">
        <v>620</v>
      </c>
      <c r="D673" s="13">
        <v>65098</v>
      </c>
      <c r="E673" s="14">
        <v>4931187650985</v>
      </c>
      <c r="F673" s="27" t="s">
        <v>652</v>
      </c>
      <c r="H673" s="18">
        <v>550</v>
      </c>
      <c r="I673" s="18">
        <v>500</v>
      </c>
      <c r="M673" s="194">
        <f t="shared" si="22"/>
        <v>550</v>
      </c>
      <c r="N673" s="17" t="str">
        <f t="shared" si="23"/>
        <v>〇</v>
      </c>
    </row>
    <row r="674" spans="1:18">
      <c r="A674" s="16">
        <v>731</v>
      </c>
      <c r="B674" s="17">
        <v>6</v>
      </c>
      <c r="C674" s="25" t="s">
        <v>620</v>
      </c>
      <c r="D674" s="13">
        <v>65105</v>
      </c>
      <c r="E674" s="14">
        <v>4931187651050</v>
      </c>
      <c r="F674" s="27" t="s">
        <v>653</v>
      </c>
      <c r="H674" s="18">
        <v>110</v>
      </c>
      <c r="I674" s="18">
        <v>100</v>
      </c>
      <c r="M674" s="194">
        <f t="shared" si="22"/>
        <v>110</v>
      </c>
      <c r="N674" s="17" t="str">
        <f t="shared" si="23"/>
        <v>〇</v>
      </c>
    </row>
    <row r="675" spans="1:18">
      <c r="A675" s="16">
        <v>732</v>
      </c>
      <c r="B675" s="17">
        <v>6</v>
      </c>
      <c r="C675" s="172" t="s">
        <v>620</v>
      </c>
      <c r="D675" s="173">
        <v>65134</v>
      </c>
      <c r="E675" s="174">
        <v>4931187651340</v>
      </c>
      <c r="F675" s="175" t="s">
        <v>1129</v>
      </c>
      <c r="G675" s="172" t="s">
        <v>654</v>
      </c>
      <c r="H675" s="176"/>
      <c r="I675" s="176"/>
      <c r="J675" s="171"/>
      <c r="K675" s="199" t="s">
        <v>1127</v>
      </c>
      <c r="M675" s="194">
        <f t="shared" si="22"/>
        <v>0</v>
      </c>
      <c r="N675" s="17" t="str">
        <f t="shared" si="23"/>
        <v>〇</v>
      </c>
    </row>
    <row r="676" spans="1:18">
      <c r="A676" s="16"/>
      <c r="B676" s="17">
        <v>6</v>
      </c>
      <c r="C676" s="172" t="s">
        <v>620</v>
      </c>
      <c r="D676" s="173">
        <v>65135</v>
      </c>
      <c r="E676" s="174"/>
      <c r="F676" s="175" t="s">
        <v>1128</v>
      </c>
      <c r="G676" s="172" t="s">
        <v>654</v>
      </c>
      <c r="H676" s="176"/>
      <c r="I676" s="176"/>
      <c r="J676" s="171"/>
      <c r="K676" s="199" t="s">
        <v>1127</v>
      </c>
      <c r="M676" s="194">
        <f t="shared" si="22"/>
        <v>0</v>
      </c>
      <c r="N676" s="17" t="str">
        <f t="shared" si="23"/>
        <v>〇</v>
      </c>
    </row>
    <row r="677" spans="1:18">
      <c r="A677" s="16"/>
      <c r="B677" s="17">
        <v>6</v>
      </c>
      <c r="C677" s="172" t="s">
        <v>620</v>
      </c>
      <c r="D677" s="173">
        <v>65136</v>
      </c>
      <c r="E677" s="174"/>
      <c r="F677" s="175" t="s">
        <v>1125</v>
      </c>
      <c r="G677" s="172" t="s">
        <v>654</v>
      </c>
      <c r="H677" s="176">
        <v>1650</v>
      </c>
      <c r="I677" s="176">
        <v>1500</v>
      </c>
      <c r="J677" s="171"/>
      <c r="K677" s="199" t="s">
        <v>1126</v>
      </c>
      <c r="M677" s="194">
        <f t="shared" si="22"/>
        <v>1650</v>
      </c>
      <c r="N677" s="17" t="str">
        <f t="shared" si="23"/>
        <v>〇</v>
      </c>
    </row>
    <row r="678" spans="1:18">
      <c r="A678" s="16">
        <v>733</v>
      </c>
      <c r="B678" s="17">
        <v>6</v>
      </c>
      <c r="C678" s="25" t="s">
        <v>620</v>
      </c>
      <c r="D678" s="13">
        <v>65153</v>
      </c>
      <c r="E678" s="14">
        <v>4931187651531</v>
      </c>
      <c r="F678" s="27" t="s">
        <v>655</v>
      </c>
      <c r="H678" s="18">
        <v>1650</v>
      </c>
      <c r="I678" s="18">
        <v>1500</v>
      </c>
      <c r="K678" s="196" t="s">
        <v>1007</v>
      </c>
      <c r="M678" s="194">
        <f t="shared" si="22"/>
        <v>1650</v>
      </c>
      <c r="N678" s="17" t="str">
        <f t="shared" si="23"/>
        <v>〇</v>
      </c>
    </row>
    <row r="679" spans="1:18" s="17" customFormat="1">
      <c r="A679" s="16">
        <v>734</v>
      </c>
      <c r="B679" s="17">
        <v>6</v>
      </c>
      <c r="C679" s="25" t="s">
        <v>620</v>
      </c>
      <c r="D679" s="13">
        <v>65160</v>
      </c>
      <c r="E679" s="14">
        <v>4931187651609</v>
      </c>
      <c r="F679" s="27" t="s">
        <v>656</v>
      </c>
      <c r="G679" s="25"/>
      <c r="H679" s="18">
        <v>540</v>
      </c>
      <c r="I679" s="18">
        <v>491</v>
      </c>
      <c r="K679" s="196"/>
      <c r="L679" s="13"/>
      <c r="M679" s="194">
        <f t="shared" si="22"/>
        <v>540.1</v>
      </c>
      <c r="N679" s="17" t="str">
        <f t="shared" si="23"/>
        <v>ＮＧ</v>
      </c>
      <c r="O679" s="13"/>
      <c r="P679" s="13"/>
      <c r="Q679" s="13"/>
      <c r="R679" s="13"/>
    </row>
    <row r="680" spans="1:18" s="17" customFormat="1">
      <c r="A680" s="16">
        <v>735</v>
      </c>
      <c r="B680" s="17">
        <v>6</v>
      </c>
      <c r="C680" s="25" t="s">
        <v>620</v>
      </c>
      <c r="D680" s="13">
        <v>65189</v>
      </c>
      <c r="E680" s="14">
        <v>4931187651890</v>
      </c>
      <c r="F680" s="27" t="s">
        <v>657</v>
      </c>
      <c r="G680" s="25"/>
      <c r="H680" s="18">
        <v>550</v>
      </c>
      <c r="I680" s="18">
        <v>500</v>
      </c>
      <c r="K680" s="196"/>
      <c r="L680" s="13"/>
      <c r="M680" s="194">
        <f t="shared" si="22"/>
        <v>550</v>
      </c>
      <c r="N680" s="17" t="str">
        <f t="shared" si="23"/>
        <v>〇</v>
      </c>
      <c r="O680" s="13"/>
      <c r="P680" s="13"/>
      <c r="Q680" s="13"/>
      <c r="R680" s="13"/>
    </row>
    <row r="681" spans="1:18" s="17" customFormat="1">
      <c r="A681" s="16">
        <v>736</v>
      </c>
      <c r="B681" s="17">
        <v>6</v>
      </c>
      <c r="C681" s="25" t="s">
        <v>620</v>
      </c>
      <c r="D681" s="13">
        <v>65220</v>
      </c>
      <c r="E681" s="14">
        <v>4931187652200</v>
      </c>
      <c r="F681" s="27" t="s">
        <v>658</v>
      </c>
      <c r="G681" s="25"/>
      <c r="H681" s="207">
        <v>660</v>
      </c>
      <c r="I681" s="207">
        <v>600</v>
      </c>
      <c r="K681" s="208" t="s">
        <v>1099</v>
      </c>
      <c r="L681" s="13"/>
      <c r="M681" s="194">
        <f t="shared" si="22"/>
        <v>660</v>
      </c>
      <c r="N681" s="17" t="str">
        <f t="shared" si="23"/>
        <v>〇</v>
      </c>
      <c r="O681" s="13"/>
      <c r="P681" s="13"/>
      <c r="Q681" s="13"/>
      <c r="R681" s="13"/>
    </row>
    <row r="682" spans="1:18" s="17" customFormat="1">
      <c r="A682" s="16">
        <v>737</v>
      </c>
      <c r="B682" s="17">
        <v>6</v>
      </c>
      <c r="C682" s="25" t="s">
        <v>620</v>
      </c>
      <c r="D682" s="13">
        <v>65242</v>
      </c>
      <c r="E682" s="14">
        <v>4931187652422</v>
      </c>
      <c r="F682" s="27" t="s">
        <v>659</v>
      </c>
      <c r="G682" s="25"/>
      <c r="H682" s="18">
        <v>325</v>
      </c>
      <c r="I682" s="18">
        <v>295</v>
      </c>
      <c r="K682" s="196"/>
      <c r="L682" s="13"/>
      <c r="M682" s="194">
        <f t="shared" si="22"/>
        <v>324.5</v>
      </c>
      <c r="N682" s="17" t="str">
        <f t="shared" si="23"/>
        <v>ＮＧ</v>
      </c>
      <c r="O682" s="13"/>
      <c r="P682" s="13"/>
      <c r="Q682" s="13"/>
      <c r="R682" s="13"/>
    </row>
    <row r="683" spans="1:18" s="17" customFormat="1">
      <c r="A683" s="16">
        <v>738</v>
      </c>
      <c r="B683" s="17">
        <v>6</v>
      </c>
      <c r="C683" s="25" t="s">
        <v>620</v>
      </c>
      <c r="D683" s="13">
        <v>65258</v>
      </c>
      <c r="E683" s="14">
        <v>4931187652583</v>
      </c>
      <c r="F683" s="27" t="s">
        <v>660</v>
      </c>
      <c r="G683" s="25"/>
      <c r="H683" s="18">
        <v>916</v>
      </c>
      <c r="I683" s="18">
        <v>833</v>
      </c>
      <c r="K683" s="196"/>
      <c r="L683" s="13"/>
      <c r="M683" s="194">
        <f t="shared" si="22"/>
        <v>916.3</v>
      </c>
      <c r="N683" s="17" t="str">
        <f t="shared" si="23"/>
        <v>ＮＧ</v>
      </c>
      <c r="O683" s="13"/>
      <c r="P683" s="13"/>
      <c r="Q683" s="13"/>
      <c r="R683" s="13"/>
    </row>
    <row r="684" spans="1:18" s="17" customFormat="1">
      <c r="A684" s="16">
        <v>739</v>
      </c>
      <c r="B684" s="17">
        <v>6</v>
      </c>
      <c r="C684" s="25" t="s">
        <v>620</v>
      </c>
      <c r="D684" s="13">
        <v>65279</v>
      </c>
      <c r="E684" s="14"/>
      <c r="F684" s="61" t="s">
        <v>913</v>
      </c>
      <c r="G684" s="25"/>
      <c r="H684" s="18">
        <v>1540</v>
      </c>
      <c r="I684" s="18"/>
      <c r="K684" s="201" t="s">
        <v>996</v>
      </c>
      <c r="L684" s="13"/>
      <c r="M684" s="194">
        <f t="shared" si="22"/>
        <v>0</v>
      </c>
      <c r="N684" s="17" t="str">
        <f t="shared" si="23"/>
        <v>ＮＧ</v>
      </c>
      <c r="O684" s="13"/>
      <c r="P684" s="13"/>
      <c r="Q684" s="13"/>
      <c r="R684" s="13"/>
    </row>
    <row r="685" spans="1:18" s="17" customFormat="1">
      <c r="A685" s="16">
        <v>740</v>
      </c>
      <c r="B685" s="17">
        <v>6</v>
      </c>
      <c r="C685" s="25" t="s">
        <v>620</v>
      </c>
      <c r="D685" s="13">
        <v>65286</v>
      </c>
      <c r="E685" s="14">
        <v>4931187652866</v>
      </c>
      <c r="F685" s="27" t="s">
        <v>661</v>
      </c>
      <c r="G685" s="25"/>
      <c r="H685" s="18">
        <v>880</v>
      </c>
      <c r="I685" s="18">
        <v>800</v>
      </c>
      <c r="K685" s="196"/>
      <c r="L685" s="13"/>
      <c r="M685" s="194">
        <f t="shared" si="22"/>
        <v>880</v>
      </c>
      <c r="N685" s="17" t="str">
        <f t="shared" si="23"/>
        <v>〇</v>
      </c>
      <c r="O685" s="13"/>
      <c r="P685" s="13"/>
      <c r="Q685" s="13"/>
      <c r="R685" s="13"/>
    </row>
    <row r="686" spans="1:18" s="17" customFormat="1">
      <c r="A686" s="16">
        <v>741</v>
      </c>
      <c r="B686" s="17">
        <v>6</v>
      </c>
      <c r="C686" s="25" t="s">
        <v>620</v>
      </c>
      <c r="D686" s="13">
        <v>65289</v>
      </c>
      <c r="E686" s="14">
        <v>4931187652897</v>
      </c>
      <c r="F686" s="27" t="s">
        <v>662</v>
      </c>
      <c r="G686" s="25"/>
      <c r="H686" s="18">
        <v>880</v>
      </c>
      <c r="I686" s="18">
        <v>800</v>
      </c>
      <c r="K686" s="196"/>
      <c r="L686" s="13"/>
      <c r="M686" s="194">
        <f t="shared" si="22"/>
        <v>880</v>
      </c>
      <c r="N686" s="17" t="str">
        <f t="shared" si="23"/>
        <v>〇</v>
      </c>
      <c r="O686" s="13"/>
      <c r="P686" s="13"/>
      <c r="Q686" s="13"/>
      <c r="R686" s="13"/>
    </row>
    <row r="687" spans="1:18" s="17" customFormat="1">
      <c r="A687" s="16">
        <v>742</v>
      </c>
      <c r="B687" s="17">
        <v>6</v>
      </c>
      <c r="C687" s="25" t="s">
        <v>620</v>
      </c>
      <c r="D687" s="13">
        <v>65327</v>
      </c>
      <c r="E687" s="14">
        <v>4931187653276</v>
      </c>
      <c r="F687" s="27" t="s">
        <v>663</v>
      </c>
      <c r="G687" s="25"/>
      <c r="H687" s="18">
        <v>432</v>
      </c>
      <c r="I687" s="18">
        <v>393</v>
      </c>
      <c r="K687" s="196"/>
      <c r="L687" s="13"/>
      <c r="M687" s="194">
        <f t="shared" si="22"/>
        <v>432.3</v>
      </c>
      <c r="N687" s="17" t="str">
        <f t="shared" si="23"/>
        <v>ＮＧ</v>
      </c>
      <c r="O687" s="13"/>
      <c r="P687" s="13"/>
      <c r="Q687" s="13"/>
      <c r="R687" s="13"/>
    </row>
    <row r="688" spans="1:18" s="17" customFormat="1">
      <c r="A688" s="16">
        <v>743</v>
      </c>
      <c r="B688" s="17">
        <v>6</v>
      </c>
      <c r="C688" s="25" t="s">
        <v>620</v>
      </c>
      <c r="D688" s="13">
        <v>65330</v>
      </c>
      <c r="E688" s="14">
        <v>4931187653306</v>
      </c>
      <c r="F688" s="27" t="s">
        <v>664</v>
      </c>
      <c r="G688" s="25"/>
      <c r="H688" s="18">
        <v>216</v>
      </c>
      <c r="I688" s="18">
        <v>196</v>
      </c>
      <c r="K688" s="196"/>
      <c r="L688" s="13"/>
      <c r="M688" s="194">
        <f t="shared" si="22"/>
        <v>215.6</v>
      </c>
      <c r="N688" s="17" t="str">
        <f t="shared" si="23"/>
        <v>ＮＧ</v>
      </c>
      <c r="O688" s="13"/>
      <c r="P688" s="13"/>
      <c r="Q688" s="13"/>
      <c r="R688" s="13"/>
    </row>
    <row r="689" spans="1:18" s="17" customFormat="1">
      <c r="A689" s="16">
        <v>744</v>
      </c>
      <c r="B689" s="17">
        <v>6</v>
      </c>
      <c r="C689" s="25" t="s">
        <v>620</v>
      </c>
      <c r="D689" s="13">
        <v>65333</v>
      </c>
      <c r="E689" s="14">
        <v>4931187653337</v>
      </c>
      <c r="F689" s="27" t="s">
        <v>665</v>
      </c>
      <c r="G689" s="25"/>
      <c r="H689" s="18">
        <v>494</v>
      </c>
      <c r="I689" s="18">
        <v>449</v>
      </c>
      <c r="K689" s="196"/>
      <c r="L689" s="13"/>
      <c r="M689" s="194">
        <f t="shared" si="22"/>
        <v>493.9</v>
      </c>
      <c r="N689" s="17" t="str">
        <f t="shared" si="23"/>
        <v>ＮＧ</v>
      </c>
      <c r="O689" s="13"/>
      <c r="P689" s="13"/>
      <c r="Q689" s="13"/>
      <c r="R689" s="13"/>
    </row>
    <row r="690" spans="1:18" s="17" customFormat="1">
      <c r="A690" s="16">
        <v>745</v>
      </c>
      <c r="B690" s="17">
        <v>6</v>
      </c>
      <c r="C690" s="25" t="s">
        <v>620</v>
      </c>
      <c r="D690" s="13">
        <v>65377</v>
      </c>
      <c r="E690" s="14">
        <v>4931187653771</v>
      </c>
      <c r="F690" s="27" t="s">
        <v>666</v>
      </c>
      <c r="G690" s="25"/>
      <c r="H690" s="18">
        <v>1650</v>
      </c>
      <c r="I690" s="18">
        <v>1500</v>
      </c>
      <c r="K690" s="196"/>
      <c r="L690" s="13"/>
      <c r="M690" s="194">
        <f t="shared" si="22"/>
        <v>1650</v>
      </c>
      <c r="N690" s="17" t="str">
        <f t="shared" si="23"/>
        <v>〇</v>
      </c>
      <c r="O690" s="13"/>
      <c r="P690" s="13"/>
      <c r="Q690" s="13"/>
      <c r="R690" s="13"/>
    </row>
    <row r="691" spans="1:18" s="17" customFormat="1">
      <c r="A691" s="16">
        <v>746</v>
      </c>
      <c r="B691" s="17">
        <v>6</v>
      </c>
      <c r="C691" s="25" t="s">
        <v>620</v>
      </c>
      <c r="D691" s="13">
        <v>65383</v>
      </c>
      <c r="E691" s="14">
        <v>4931187653832</v>
      </c>
      <c r="F691" s="27" t="s">
        <v>667</v>
      </c>
      <c r="G691" s="25"/>
      <c r="H691" s="18">
        <v>880</v>
      </c>
      <c r="I691" s="18">
        <v>800</v>
      </c>
      <c r="K691" s="196"/>
      <c r="L691" s="13"/>
      <c r="M691" s="194">
        <f t="shared" si="22"/>
        <v>880</v>
      </c>
      <c r="N691" s="17" t="str">
        <f t="shared" si="23"/>
        <v>〇</v>
      </c>
      <c r="O691" s="13"/>
      <c r="P691" s="13"/>
      <c r="Q691" s="13"/>
      <c r="R691" s="13"/>
    </row>
    <row r="692" spans="1:18" s="17" customFormat="1">
      <c r="A692" s="16">
        <v>747</v>
      </c>
      <c r="B692" s="17">
        <v>6</v>
      </c>
      <c r="C692" s="25" t="s">
        <v>620</v>
      </c>
      <c r="D692" s="13">
        <v>65402</v>
      </c>
      <c r="E692" s="14">
        <v>4931187654020</v>
      </c>
      <c r="F692" s="27" t="s">
        <v>668</v>
      </c>
      <c r="G692" s="25"/>
      <c r="H692" s="18">
        <v>330</v>
      </c>
      <c r="I692" s="18">
        <v>300</v>
      </c>
      <c r="K692" s="196"/>
      <c r="L692" s="13"/>
      <c r="M692" s="194">
        <f t="shared" si="22"/>
        <v>330</v>
      </c>
      <c r="N692" s="17" t="str">
        <f t="shared" si="23"/>
        <v>〇</v>
      </c>
      <c r="O692" s="13"/>
      <c r="P692" s="13"/>
      <c r="Q692" s="13"/>
      <c r="R692" s="13"/>
    </row>
    <row r="693" spans="1:18" s="17" customFormat="1">
      <c r="A693" s="16">
        <v>748</v>
      </c>
      <c r="B693" s="17">
        <v>6</v>
      </c>
      <c r="C693" s="25" t="s">
        <v>620</v>
      </c>
      <c r="D693" s="13">
        <v>65456</v>
      </c>
      <c r="E693" s="14">
        <v>4931187654563</v>
      </c>
      <c r="F693" s="27" t="s">
        <v>669</v>
      </c>
      <c r="G693" s="25"/>
      <c r="H693" s="18">
        <v>321</v>
      </c>
      <c r="I693" s="18">
        <v>292</v>
      </c>
      <c r="K693" s="196"/>
      <c r="L693" s="13"/>
      <c r="M693" s="194">
        <f t="shared" si="22"/>
        <v>321.2</v>
      </c>
      <c r="N693" s="17" t="str">
        <f t="shared" si="23"/>
        <v>ＮＧ</v>
      </c>
      <c r="O693" s="13"/>
      <c r="P693" s="13"/>
      <c r="Q693" s="13"/>
      <c r="R693" s="13"/>
    </row>
    <row r="694" spans="1:18" s="17" customFormat="1">
      <c r="A694" s="16">
        <v>749</v>
      </c>
      <c r="B694" s="17">
        <v>6</v>
      </c>
      <c r="C694" s="25" t="s">
        <v>620</v>
      </c>
      <c r="D694" s="13">
        <v>65563</v>
      </c>
      <c r="E694" s="14">
        <v>4931187655638</v>
      </c>
      <c r="F694" s="27" t="s">
        <v>670</v>
      </c>
      <c r="G694" s="25"/>
      <c r="H694" s="18">
        <v>800</v>
      </c>
      <c r="I694" s="18">
        <v>727</v>
      </c>
      <c r="K694" s="196"/>
      <c r="L694" s="13"/>
      <c r="M694" s="194">
        <f t="shared" si="22"/>
        <v>799.7</v>
      </c>
      <c r="N694" s="17" t="str">
        <f t="shared" si="23"/>
        <v>ＮＧ</v>
      </c>
      <c r="O694" s="13"/>
      <c r="P694" s="13"/>
      <c r="Q694" s="13"/>
      <c r="R694" s="13"/>
    </row>
    <row r="695" spans="1:18" s="54" customFormat="1">
      <c r="A695" s="16">
        <v>750</v>
      </c>
      <c r="B695" s="17">
        <v>6</v>
      </c>
      <c r="C695" s="25" t="s">
        <v>620</v>
      </c>
      <c r="D695" s="13">
        <v>65565</v>
      </c>
      <c r="E695" s="14">
        <v>4931187655652</v>
      </c>
      <c r="F695" s="27" t="s">
        <v>671</v>
      </c>
      <c r="G695" s="25"/>
      <c r="H695" s="18">
        <v>1200</v>
      </c>
      <c r="I695" s="18">
        <v>1091</v>
      </c>
      <c r="J695" s="17"/>
      <c r="K695" s="196"/>
      <c r="L695" s="13"/>
      <c r="M695" s="194">
        <f t="shared" si="22"/>
        <v>1200.0999999999999</v>
      </c>
      <c r="N695" s="17" t="str">
        <f t="shared" si="23"/>
        <v>ＮＧ</v>
      </c>
      <c r="O695" s="13"/>
      <c r="P695" s="13"/>
      <c r="Q695" s="13"/>
      <c r="R695" s="13"/>
    </row>
    <row r="696" spans="1:18" s="54" customFormat="1">
      <c r="A696" s="16">
        <v>751</v>
      </c>
      <c r="B696" s="17">
        <v>6</v>
      </c>
      <c r="C696" s="25" t="s">
        <v>620</v>
      </c>
      <c r="D696" s="13">
        <v>65570</v>
      </c>
      <c r="E696" s="14">
        <v>4931187655706</v>
      </c>
      <c r="F696" s="27" t="s">
        <v>672</v>
      </c>
      <c r="G696" s="25"/>
      <c r="H696" s="18">
        <v>771</v>
      </c>
      <c r="I696" s="18">
        <v>701</v>
      </c>
      <c r="J696" s="17"/>
      <c r="K696" s="196"/>
      <c r="L696" s="13"/>
      <c r="M696" s="194">
        <f t="shared" si="22"/>
        <v>771.1</v>
      </c>
      <c r="N696" s="17" t="str">
        <f t="shared" si="23"/>
        <v>ＮＧ</v>
      </c>
      <c r="O696" s="13"/>
      <c r="P696" s="13"/>
      <c r="Q696" s="13"/>
      <c r="R696" s="13"/>
    </row>
    <row r="697" spans="1:18" s="54" customFormat="1">
      <c r="A697" s="16">
        <v>752</v>
      </c>
      <c r="B697" s="17">
        <v>6</v>
      </c>
      <c r="C697" s="25" t="s">
        <v>620</v>
      </c>
      <c r="D697" s="13">
        <v>65581</v>
      </c>
      <c r="E697" s="14">
        <v>4931187655812</v>
      </c>
      <c r="F697" s="27" t="s">
        <v>673</v>
      </c>
      <c r="G697" s="25"/>
      <c r="H697" s="18">
        <v>719</v>
      </c>
      <c r="I697" s="18">
        <v>654</v>
      </c>
      <c r="J697" s="17"/>
      <c r="K697" s="196"/>
      <c r="L697" s="13"/>
      <c r="M697" s="194">
        <f t="shared" si="22"/>
        <v>719.4</v>
      </c>
      <c r="N697" s="17" t="str">
        <f t="shared" si="23"/>
        <v>ＮＧ</v>
      </c>
      <c r="O697" s="13"/>
      <c r="P697" s="13"/>
      <c r="Q697" s="13"/>
      <c r="R697" s="13"/>
    </row>
    <row r="698" spans="1:18" s="54" customFormat="1">
      <c r="A698" s="16">
        <v>753</v>
      </c>
      <c r="B698" s="17">
        <v>6</v>
      </c>
      <c r="C698" s="25" t="s">
        <v>620</v>
      </c>
      <c r="D698" s="13">
        <v>65583</v>
      </c>
      <c r="E698" s="14">
        <v>4931187655836</v>
      </c>
      <c r="F698" s="27" t="s">
        <v>674</v>
      </c>
      <c r="G698" s="25"/>
      <c r="H698" s="18">
        <v>926</v>
      </c>
      <c r="I698" s="18">
        <v>842</v>
      </c>
      <c r="J698" s="17"/>
      <c r="K698" s="196">
        <v>12</v>
      </c>
      <c r="L698" s="13"/>
      <c r="M698" s="194">
        <f t="shared" si="22"/>
        <v>926.2</v>
      </c>
      <c r="N698" s="17" t="str">
        <f t="shared" si="23"/>
        <v>ＮＧ</v>
      </c>
      <c r="O698" s="13"/>
      <c r="P698" s="13"/>
      <c r="Q698" s="13"/>
      <c r="R698" s="13"/>
    </row>
    <row r="699" spans="1:18" s="54" customFormat="1">
      <c r="A699" s="16">
        <v>754</v>
      </c>
      <c r="B699" s="17">
        <v>6</v>
      </c>
      <c r="C699" s="25" t="s">
        <v>620</v>
      </c>
      <c r="D699" s="13">
        <v>65585</v>
      </c>
      <c r="E699" s="14">
        <v>4931187655850</v>
      </c>
      <c r="F699" s="27" t="s">
        <v>675</v>
      </c>
      <c r="G699" s="25"/>
      <c r="H699" s="18">
        <v>1337</v>
      </c>
      <c r="I699" s="18">
        <v>1215</v>
      </c>
      <c r="J699" s="17"/>
      <c r="K699" s="196"/>
      <c r="L699" s="13"/>
      <c r="M699" s="194">
        <f t="shared" si="22"/>
        <v>1336.5</v>
      </c>
      <c r="N699" s="17" t="str">
        <f t="shared" si="23"/>
        <v>ＮＧ</v>
      </c>
      <c r="O699" s="13"/>
      <c r="P699" s="13"/>
      <c r="Q699" s="13"/>
      <c r="R699" s="13"/>
    </row>
    <row r="700" spans="1:18" s="54" customFormat="1">
      <c r="A700" s="16">
        <v>755</v>
      </c>
      <c r="B700" s="17">
        <v>6</v>
      </c>
      <c r="C700" s="25" t="s">
        <v>620</v>
      </c>
      <c r="D700" s="13">
        <v>66234</v>
      </c>
      <c r="E700" s="14">
        <v>4931187662346</v>
      </c>
      <c r="F700" s="27" t="s">
        <v>676</v>
      </c>
      <c r="G700" s="25"/>
      <c r="H700" s="18">
        <v>1760</v>
      </c>
      <c r="I700" s="18">
        <v>1600</v>
      </c>
      <c r="J700" s="17"/>
      <c r="K700" s="196"/>
      <c r="L700" s="13"/>
      <c r="M700" s="194">
        <f t="shared" si="22"/>
        <v>1760</v>
      </c>
      <c r="N700" s="17" t="str">
        <f t="shared" si="23"/>
        <v>〇</v>
      </c>
      <c r="O700" s="13"/>
      <c r="P700" s="13"/>
      <c r="Q700" s="13"/>
      <c r="R700" s="13"/>
    </row>
    <row r="701" spans="1:18" s="54" customFormat="1">
      <c r="A701" s="16">
        <v>756</v>
      </c>
      <c r="B701" s="17">
        <v>6</v>
      </c>
      <c r="C701" s="25" t="s">
        <v>620</v>
      </c>
      <c r="D701" s="13">
        <v>66325</v>
      </c>
      <c r="E701" s="14">
        <v>4931187663251</v>
      </c>
      <c r="F701" s="27" t="s">
        <v>677</v>
      </c>
      <c r="G701" s="25"/>
      <c r="H701" s="18">
        <v>200</v>
      </c>
      <c r="I701" s="18">
        <v>182</v>
      </c>
      <c r="J701" s="17"/>
      <c r="K701" s="196"/>
      <c r="L701" s="13"/>
      <c r="M701" s="194">
        <f t="shared" si="22"/>
        <v>200.2</v>
      </c>
      <c r="N701" s="17" t="str">
        <f t="shared" si="23"/>
        <v>ＮＧ</v>
      </c>
      <c r="O701" s="13"/>
      <c r="P701" s="13"/>
      <c r="Q701" s="13"/>
      <c r="R701" s="13"/>
    </row>
    <row r="702" spans="1:18" s="54" customFormat="1">
      <c r="A702" s="16">
        <v>757</v>
      </c>
      <c r="B702" s="17">
        <v>6</v>
      </c>
      <c r="C702" s="25" t="s">
        <v>620</v>
      </c>
      <c r="D702" s="13">
        <v>66422</v>
      </c>
      <c r="E702" s="14">
        <v>4931187664227</v>
      </c>
      <c r="F702" s="27" t="s">
        <v>678</v>
      </c>
      <c r="G702" s="25"/>
      <c r="H702" s="18">
        <v>385</v>
      </c>
      <c r="I702" s="18">
        <v>350</v>
      </c>
      <c r="J702" s="17"/>
      <c r="K702" s="196"/>
      <c r="L702" s="13"/>
      <c r="M702" s="194">
        <f t="shared" si="22"/>
        <v>385</v>
      </c>
      <c r="N702" s="17" t="str">
        <f t="shared" si="23"/>
        <v>〇</v>
      </c>
      <c r="O702" s="13"/>
      <c r="P702" s="13"/>
      <c r="Q702" s="13"/>
      <c r="R702" s="13"/>
    </row>
    <row r="703" spans="1:18" s="54" customFormat="1">
      <c r="A703" s="16">
        <v>758</v>
      </c>
      <c r="B703" s="17">
        <v>6</v>
      </c>
      <c r="C703" s="25" t="s">
        <v>620</v>
      </c>
      <c r="D703" s="13">
        <v>66438</v>
      </c>
      <c r="E703" s="14">
        <v>4931187664388</v>
      </c>
      <c r="F703" s="27" t="s">
        <v>679</v>
      </c>
      <c r="G703" s="25"/>
      <c r="H703" s="18">
        <v>756</v>
      </c>
      <c r="I703" s="18">
        <v>687</v>
      </c>
      <c r="J703" s="17"/>
      <c r="K703" s="196"/>
      <c r="L703" s="13"/>
      <c r="M703" s="194">
        <f t="shared" si="22"/>
        <v>755.7</v>
      </c>
      <c r="N703" s="17" t="str">
        <f t="shared" si="23"/>
        <v>ＮＧ</v>
      </c>
      <c r="O703" s="13"/>
      <c r="P703" s="13"/>
      <c r="Q703" s="13"/>
      <c r="R703" s="13"/>
    </row>
    <row r="704" spans="1:18" s="54" customFormat="1">
      <c r="A704" s="16">
        <v>759</v>
      </c>
      <c r="B704" s="17">
        <v>6</v>
      </c>
      <c r="C704" s="25" t="s">
        <v>620</v>
      </c>
      <c r="D704" s="13">
        <v>66529</v>
      </c>
      <c r="E704" s="14">
        <v>4931187665293</v>
      </c>
      <c r="F704" s="27" t="s">
        <v>680</v>
      </c>
      <c r="G704" s="25"/>
      <c r="H704" s="18">
        <v>648</v>
      </c>
      <c r="I704" s="18">
        <v>589</v>
      </c>
      <c r="J704" s="17"/>
      <c r="K704" s="196"/>
      <c r="L704" s="13"/>
      <c r="M704" s="194">
        <f t="shared" si="22"/>
        <v>647.9</v>
      </c>
      <c r="N704" s="17" t="str">
        <f t="shared" si="23"/>
        <v>ＮＧ</v>
      </c>
      <c r="O704" s="13"/>
      <c r="P704" s="13"/>
      <c r="Q704" s="13"/>
      <c r="R704" s="13"/>
    </row>
    <row r="705" spans="1:18" s="54" customFormat="1">
      <c r="A705" s="16">
        <v>760</v>
      </c>
      <c r="B705" s="17">
        <v>6</v>
      </c>
      <c r="C705" s="25" t="s">
        <v>620</v>
      </c>
      <c r="D705" s="13">
        <v>66557</v>
      </c>
      <c r="E705" s="14">
        <v>4931187665576</v>
      </c>
      <c r="F705" s="27" t="s">
        <v>681</v>
      </c>
      <c r="G705" s="25"/>
      <c r="H705" s="18">
        <v>702</v>
      </c>
      <c r="I705" s="18">
        <v>638</v>
      </c>
      <c r="J705" s="17"/>
      <c r="K705" s="196"/>
      <c r="L705" s="13"/>
      <c r="M705" s="194">
        <f t="shared" si="22"/>
        <v>701.8</v>
      </c>
      <c r="N705" s="17" t="str">
        <f t="shared" si="23"/>
        <v>ＮＧ</v>
      </c>
      <c r="O705" s="13"/>
      <c r="P705" s="13"/>
      <c r="Q705" s="13"/>
      <c r="R705" s="13"/>
    </row>
    <row r="706" spans="1:18" s="54" customFormat="1">
      <c r="A706" s="16">
        <v>761</v>
      </c>
      <c r="B706" s="17">
        <v>6</v>
      </c>
      <c r="C706" s="25" t="s">
        <v>620</v>
      </c>
      <c r="D706" s="13">
        <v>67201</v>
      </c>
      <c r="E706" s="14">
        <v>4931187672017</v>
      </c>
      <c r="F706" s="27" t="s">
        <v>682</v>
      </c>
      <c r="G706" s="25"/>
      <c r="H706" s="18">
        <v>506</v>
      </c>
      <c r="I706" s="18">
        <v>460</v>
      </c>
      <c r="J706" s="17"/>
      <c r="K706" s="196"/>
      <c r="L706" s="13"/>
      <c r="M706" s="194">
        <f t="shared" si="22"/>
        <v>506</v>
      </c>
      <c r="N706" s="17" t="str">
        <f t="shared" si="23"/>
        <v>〇</v>
      </c>
      <c r="O706" s="13"/>
      <c r="P706" s="13"/>
      <c r="Q706" s="13"/>
      <c r="R706" s="13"/>
    </row>
    <row r="707" spans="1:18" s="54" customFormat="1">
      <c r="A707" s="16">
        <v>762</v>
      </c>
      <c r="B707" s="17">
        <v>6</v>
      </c>
      <c r="C707" s="25" t="s">
        <v>620</v>
      </c>
      <c r="D707" s="13">
        <v>67295</v>
      </c>
      <c r="E707" s="14">
        <v>4931187672956</v>
      </c>
      <c r="F707" s="27" t="s">
        <v>683</v>
      </c>
      <c r="G707" s="25"/>
      <c r="H707" s="18">
        <v>1400</v>
      </c>
      <c r="I707" s="18">
        <v>1273</v>
      </c>
      <c r="J707" s="17"/>
      <c r="K707" s="196"/>
      <c r="L707" s="13"/>
      <c r="M707" s="194">
        <f t="shared" si="22"/>
        <v>1400.3</v>
      </c>
      <c r="N707" s="17" t="str">
        <f t="shared" si="23"/>
        <v>ＮＧ</v>
      </c>
      <c r="O707" s="13"/>
      <c r="P707" s="13"/>
      <c r="Q707" s="13"/>
      <c r="R707" s="13"/>
    </row>
    <row r="708" spans="1:18" s="54" customFormat="1">
      <c r="A708" s="16">
        <v>763</v>
      </c>
      <c r="B708" s="17">
        <v>6</v>
      </c>
      <c r="C708" s="25" t="s">
        <v>620</v>
      </c>
      <c r="D708" s="13">
        <v>67297</v>
      </c>
      <c r="E708" s="14">
        <v>4931187672970</v>
      </c>
      <c r="F708" s="27" t="s">
        <v>684</v>
      </c>
      <c r="G708" s="25"/>
      <c r="H708" s="18">
        <v>1400</v>
      </c>
      <c r="I708" s="18">
        <v>1273</v>
      </c>
      <c r="J708" s="17"/>
      <c r="K708" s="196"/>
      <c r="L708" s="13"/>
      <c r="M708" s="194">
        <f t="shared" si="22"/>
        <v>1400.3</v>
      </c>
      <c r="N708" s="17" t="str">
        <f t="shared" si="23"/>
        <v>ＮＧ</v>
      </c>
      <c r="O708" s="13"/>
      <c r="P708" s="13"/>
      <c r="Q708" s="13"/>
      <c r="R708" s="13"/>
    </row>
    <row r="709" spans="1:18">
      <c r="A709" s="16">
        <v>764</v>
      </c>
      <c r="B709" s="17">
        <v>6</v>
      </c>
      <c r="C709" s="25" t="s">
        <v>620</v>
      </c>
      <c r="D709" s="13">
        <v>67301</v>
      </c>
      <c r="E709" s="14">
        <v>4931187673014</v>
      </c>
      <c r="F709" s="27" t="s">
        <v>1142</v>
      </c>
      <c r="H709" s="181"/>
      <c r="I709" s="181"/>
      <c r="J709" s="183"/>
      <c r="K709" s="210" t="s">
        <v>1141</v>
      </c>
      <c r="M709" s="194">
        <f t="shared" si="22"/>
        <v>0</v>
      </c>
      <c r="N709" s="17" t="str">
        <f t="shared" si="23"/>
        <v>〇</v>
      </c>
    </row>
    <row r="710" spans="1:18">
      <c r="A710" s="16">
        <v>765</v>
      </c>
      <c r="B710" s="17">
        <v>6</v>
      </c>
      <c r="C710" s="25" t="s">
        <v>620</v>
      </c>
      <c r="D710" s="13">
        <v>68207</v>
      </c>
      <c r="E710" s="14">
        <v>4931187682078</v>
      </c>
      <c r="F710" s="27" t="s">
        <v>685</v>
      </c>
      <c r="H710" s="18">
        <v>1430</v>
      </c>
      <c r="I710" s="18">
        <v>1300</v>
      </c>
      <c r="M710" s="194">
        <f t="shared" si="22"/>
        <v>1430</v>
      </c>
      <c r="N710" s="17" t="str">
        <f t="shared" si="23"/>
        <v>〇</v>
      </c>
    </row>
    <row r="711" spans="1:18">
      <c r="A711" s="16">
        <v>766</v>
      </c>
      <c r="B711" s="17">
        <v>6</v>
      </c>
      <c r="C711" s="25" t="s">
        <v>620</v>
      </c>
      <c r="D711" s="13">
        <v>68208</v>
      </c>
      <c r="E711" s="14">
        <v>4931187682085</v>
      </c>
      <c r="F711" s="27" t="s">
        <v>686</v>
      </c>
      <c r="H711" s="18">
        <v>1430</v>
      </c>
      <c r="I711" s="18">
        <v>1300</v>
      </c>
      <c r="M711" s="194">
        <f t="shared" si="22"/>
        <v>1430</v>
      </c>
      <c r="N711" s="17" t="str">
        <f t="shared" si="23"/>
        <v>〇</v>
      </c>
    </row>
    <row r="712" spans="1:18">
      <c r="A712" s="16">
        <v>767</v>
      </c>
      <c r="B712" s="17">
        <v>6</v>
      </c>
      <c r="C712" s="25" t="s">
        <v>620</v>
      </c>
      <c r="D712" s="13">
        <v>68209</v>
      </c>
      <c r="E712" s="14">
        <v>4931187682092</v>
      </c>
      <c r="F712" s="27" t="s">
        <v>687</v>
      </c>
      <c r="H712" s="18">
        <v>1430</v>
      </c>
      <c r="I712" s="18">
        <v>1300</v>
      </c>
      <c r="M712" s="194">
        <f t="shared" si="22"/>
        <v>1430</v>
      </c>
      <c r="N712" s="17" t="str">
        <f t="shared" si="23"/>
        <v>〇</v>
      </c>
    </row>
    <row r="713" spans="1:18">
      <c r="A713" s="16">
        <v>768</v>
      </c>
      <c r="B713" s="17">
        <v>6</v>
      </c>
      <c r="C713" s="25" t="s">
        <v>620</v>
      </c>
      <c r="D713" s="13">
        <v>68213</v>
      </c>
      <c r="E713" s="14">
        <v>4931187682139</v>
      </c>
      <c r="F713" s="27" t="s">
        <v>688</v>
      </c>
      <c r="H713" s="18">
        <v>4400</v>
      </c>
      <c r="I713" s="18">
        <v>4000</v>
      </c>
      <c r="M713" s="194">
        <f t="shared" si="22"/>
        <v>4400</v>
      </c>
      <c r="N713" s="17" t="str">
        <f t="shared" si="23"/>
        <v>〇</v>
      </c>
    </row>
    <row r="714" spans="1:18">
      <c r="A714" s="16">
        <v>769</v>
      </c>
      <c r="B714" s="17">
        <v>6</v>
      </c>
      <c r="C714" s="25" t="s">
        <v>620</v>
      </c>
      <c r="D714" s="13">
        <v>68503</v>
      </c>
      <c r="E714" s="14">
        <v>4931187685031</v>
      </c>
      <c r="F714" s="27" t="s">
        <v>689</v>
      </c>
      <c r="H714" s="18">
        <v>107</v>
      </c>
      <c r="I714" s="18">
        <v>97</v>
      </c>
      <c r="M714" s="194">
        <f t="shared" si="22"/>
        <v>106.7</v>
      </c>
      <c r="N714" s="17" t="str">
        <f t="shared" si="23"/>
        <v>ＮＧ</v>
      </c>
    </row>
    <row r="715" spans="1:18">
      <c r="A715" s="16">
        <v>770</v>
      </c>
      <c r="B715" s="17">
        <v>6</v>
      </c>
      <c r="C715" s="25" t="s">
        <v>620</v>
      </c>
      <c r="D715" s="13">
        <v>68880</v>
      </c>
      <c r="E715" s="14">
        <v>4931187688803</v>
      </c>
      <c r="F715" s="27" t="s">
        <v>690</v>
      </c>
      <c r="H715" s="18">
        <v>8657</v>
      </c>
      <c r="I715" s="18">
        <v>7870</v>
      </c>
      <c r="M715" s="194">
        <f t="shared" si="22"/>
        <v>8657</v>
      </c>
      <c r="N715" s="17" t="str">
        <f t="shared" si="23"/>
        <v>〇</v>
      </c>
    </row>
    <row r="716" spans="1:18">
      <c r="A716" s="16">
        <v>771</v>
      </c>
      <c r="B716" s="17">
        <v>6</v>
      </c>
      <c r="C716" s="25" t="s">
        <v>620</v>
      </c>
      <c r="D716" s="13">
        <v>69313</v>
      </c>
      <c r="E716" s="14">
        <v>4931187693135</v>
      </c>
      <c r="F716" s="27" t="s">
        <v>691</v>
      </c>
      <c r="H716" s="18">
        <v>51</v>
      </c>
      <c r="I716" s="18">
        <v>46</v>
      </c>
      <c r="M716" s="194">
        <f t="shared" si="22"/>
        <v>50.6</v>
      </c>
      <c r="N716" s="17" t="str">
        <f t="shared" si="23"/>
        <v>ＮＧ</v>
      </c>
    </row>
    <row r="717" spans="1:18">
      <c r="A717" s="16">
        <v>772</v>
      </c>
      <c r="B717" s="17">
        <v>6</v>
      </c>
      <c r="C717" s="25" t="s">
        <v>620</v>
      </c>
      <c r="D717" s="13">
        <v>69410</v>
      </c>
      <c r="E717" s="14">
        <v>4931187694101</v>
      </c>
      <c r="F717" s="27" t="s">
        <v>692</v>
      </c>
      <c r="H717" s="18">
        <v>880</v>
      </c>
      <c r="I717" s="18">
        <v>800</v>
      </c>
      <c r="M717" s="194">
        <f t="shared" si="22"/>
        <v>880</v>
      </c>
      <c r="N717" s="17" t="str">
        <f t="shared" si="23"/>
        <v>〇</v>
      </c>
    </row>
    <row r="718" spans="1:18">
      <c r="A718" s="16">
        <v>773</v>
      </c>
      <c r="B718" s="17">
        <v>6</v>
      </c>
      <c r="C718" s="25" t="s">
        <v>620</v>
      </c>
      <c r="D718" s="13">
        <v>69426</v>
      </c>
      <c r="E718" s="14">
        <v>4931187694262</v>
      </c>
      <c r="F718" s="27" t="s">
        <v>693</v>
      </c>
      <c r="H718" s="18">
        <v>880</v>
      </c>
      <c r="I718" s="18">
        <v>800</v>
      </c>
      <c r="M718" s="194">
        <f t="shared" si="22"/>
        <v>880</v>
      </c>
      <c r="N718" s="17" t="str">
        <f t="shared" si="23"/>
        <v>〇</v>
      </c>
    </row>
    <row r="719" spans="1:18">
      <c r="A719" s="16">
        <v>774</v>
      </c>
      <c r="B719" s="17">
        <v>6</v>
      </c>
      <c r="C719" s="25" t="s">
        <v>620</v>
      </c>
      <c r="D719" s="13">
        <v>69588</v>
      </c>
      <c r="E719" s="14">
        <v>4931187695887</v>
      </c>
      <c r="F719" s="146" t="s">
        <v>1024</v>
      </c>
      <c r="H719" s="181"/>
      <c r="I719" s="181"/>
      <c r="K719" s="196" t="s">
        <v>1008</v>
      </c>
      <c r="M719" s="194">
        <f t="shared" si="22"/>
        <v>0</v>
      </c>
      <c r="N719" s="17" t="str">
        <f t="shared" si="23"/>
        <v>〇</v>
      </c>
    </row>
    <row r="720" spans="1:18">
      <c r="A720" s="16">
        <v>777</v>
      </c>
      <c r="B720" s="17">
        <v>6</v>
      </c>
      <c r="C720" s="25" t="s">
        <v>620</v>
      </c>
      <c r="D720" s="13">
        <v>69837</v>
      </c>
      <c r="E720" s="14">
        <v>4931187698376</v>
      </c>
      <c r="F720" s="27" t="s">
        <v>694</v>
      </c>
      <c r="H720" s="18">
        <v>540</v>
      </c>
      <c r="I720" s="18">
        <v>491</v>
      </c>
      <c r="M720" s="194">
        <f t="shared" si="22"/>
        <v>540.1</v>
      </c>
      <c r="N720" s="17" t="str">
        <f t="shared" si="23"/>
        <v>ＮＧ</v>
      </c>
    </row>
    <row r="721" spans="1:14">
      <c r="A721" s="16">
        <v>778</v>
      </c>
      <c r="B721" s="17">
        <v>6</v>
      </c>
      <c r="C721" s="25" t="s">
        <v>620</v>
      </c>
      <c r="D721" s="13">
        <v>69861</v>
      </c>
      <c r="E721" s="14">
        <v>4931187698611</v>
      </c>
      <c r="F721" s="27" t="s">
        <v>695</v>
      </c>
      <c r="H721" s="18">
        <v>420</v>
      </c>
      <c r="I721" s="18">
        <v>382</v>
      </c>
      <c r="M721" s="194">
        <f t="shared" si="22"/>
        <v>420.2</v>
      </c>
      <c r="N721" s="17" t="str">
        <f t="shared" si="23"/>
        <v>ＮＧ</v>
      </c>
    </row>
    <row r="722" spans="1:14">
      <c r="A722" s="16">
        <v>779</v>
      </c>
      <c r="B722" s="17">
        <v>6</v>
      </c>
      <c r="C722" s="25" t="s">
        <v>620</v>
      </c>
      <c r="D722" s="13">
        <v>69871</v>
      </c>
      <c r="E722" s="14">
        <v>4931187698710</v>
      </c>
      <c r="F722" s="27" t="s">
        <v>696</v>
      </c>
      <c r="H722" s="18">
        <v>420</v>
      </c>
      <c r="I722" s="18">
        <v>382</v>
      </c>
      <c r="M722" s="194">
        <f t="shared" si="22"/>
        <v>420.2</v>
      </c>
      <c r="N722" s="17" t="str">
        <f t="shared" si="23"/>
        <v>ＮＧ</v>
      </c>
    </row>
    <row r="723" spans="1:14">
      <c r="A723" s="16">
        <v>780</v>
      </c>
      <c r="B723" s="17">
        <v>6</v>
      </c>
      <c r="C723" s="25" t="s">
        <v>620</v>
      </c>
      <c r="D723" s="13">
        <v>69877</v>
      </c>
      <c r="E723" s="14">
        <v>4931187698772</v>
      </c>
      <c r="F723" s="27" t="s">
        <v>697</v>
      </c>
      <c r="H723" s="18">
        <v>617</v>
      </c>
      <c r="I723" s="18">
        <v>561</v>
      </c>
      <c r="M723" s="194">
        <f t="shared" si="22"/>
        <v>617.1</v>
      </c>
      <c r="N723" s="17" t="str">
        <f t="shared" si="23"/>
        <v>ＮＧ</v>
      </c>
    </row>
    <row r="724" spans="1:14">
      <c r="A724" s="16">
        <v>781</v>
      </c>
      <c r="B724" s="17">
        <v>6</v>
      </c>
      <c r="C724" s="25" t="s">
        <v>620</v>
      </c>
      <c r="D724" s="13">
        <v>69879</v>
      </c>
      <c r="E724" s="14">
        <v>4931187698796</v>
      </c>
      <c r="F724" s="27" t="s">
        <v>698</v>
      </c>
      <c r="H724" s="18">
        <v>410</v>
      </c>
      <c r="I724" s="18">
        <v>373</v>
      </c>
      <c r="M724" s="194">
        <f t="shared" si="22"/>
        <v>410.3</v>
      </c>
      <c r="N724" s="17" t="str">
        <f t="shared" si="23"/>
        <v>ＮＧ</v>
      </c>
    </row>
    <row r="725" spans="1:14">
      <c r="A725" s="16">
        <v>782</v>
      </c>
      <c r="B725" s="17">
        <v>6</v>
      </c>
      <c r="C725" s="25" t="s">
        <v>620</v>
      </c>
      <c r="D725" s="13">
        <v>69911</v>
      </c>
      <c r="E725" s="14">
        <v>4931187699113</v>
      </c>
      <c r="F725" s="27" t="s">
        <v>699</v>
      </c>
      <c r="H725" s="18">
        <v>2000</v>
      </c>
      <c r="I725" s="18">
        <v>1818</v>
      </c>
      <c r="M725" s="194">
        <f t="shared" si="22"/>
        <v>1999.8</v>
      </c>
      <c r="N725" s="17" t="str">
        <f t="shared" si="23"/>
        <v>ＮＧ</v>
      </c>
    </row>
    <row r="726" spans="1:14">
      <c r="A726" s="16">
        <v>783</v>
      </c>
      <c r="B726" s="17">
        <v>6</v>
      </c>
      <c r="C726" s="25" t="s">
        <v>620</v>
      </c>
      <c r="D726" s="13">
        <v>69913</v>
      </c>
      <c r="E726" s="14">
        <v>4931187699137</v>
      </c>
      <c r="F726" s="27" t="s">
        <v>700</v>
      </c>
      <c r="H726" s="18">
        <v>1497</v>
      </c>
      <c r="I726" s="18">
        <v>1361</v>
      </c>
      <c r="M726" s="194">
        <f t="shared" si="22"/>
        <v>1497.1</v>
      </c>
      <c r="N726" s="17" t="str">
        <f t="shared" si="23"/>
        <v>ＮＧ</v>
      </c>
    </row>
    <row r="727" spans="1:14">
      <c r="A727" s="16">
        <v>784</v>
      </c>
      <c r="B727" s="17">
        <v>6</v>
      </c>
      <c r="C727" s="25" t="s">
        <v>620</v>
      </c>
      <c r="D727" s="13">
        <v>69915</v>
      </c>
      <c r="E727" s="14">
        <v>4931187699151</v>
      </c>
      <c r="F727" s="27" t="s">
        <v>701</v>
      </c>
      <c r="H727" s="18">
        <v>1650</v>
      </c>
      <c r="I727" s="18">
        <v>1500</v>
      </c>
      <c r="M727" s="194">
        <f t="shared" si="22"/>
        <v>1650</v>
      </c>
      <c r="N727" s="17" t="str">
        <f t="shared" si="23"/>
        <v>〇</v>
      </c>
    </row>
    <row r="728" spans="1:14">
      <c r="A728" s="16">
        <v>785</v>
      </c>
      <c r="B728" s="17">
        <v>6</v>
      </c>
      <c r="C728" s="25" t="s">
        <v>620</v>
      </c>
      <c r="D728" s="13">
        <v>69963</v>
      </c>
      <c r="E728" s="14">
        <v>4931187699632</v>
      </c>
      <c r="F728" s="27" t="s">
        <v>702</v>
      </c>
      <c r="H728" s="18">
        <v>2200</v>
      </c>
      <c r="I728" s="18">
        <v>2000</v>
      </c>
      <c r="M728" s="194">
        <f t="shared" ref="M728:M791" si="24">ROUND(I728*1.1,1)</f>
        <v>2200</v>
      </c>
      <c r="N728" s="17" t="str">
        <f t="shared" ref="N728:N791" si="25">IF(M728=H728,"〇","ＮＧ")</f>
        <v>〇</v>
      </c>
    </row>
    <row r="729" spans="1:14">
      <c r="A729" s="16">
        <v>786</v>
      </c>
      <c r="B729" s="17">
        <v>7</v>
      </c>
      <c r="C729" s="25" t="s">
        <v>703</v>
      </c>
      <c r="D729" s="13">
        <v>71436</v>
      </c>
      <c r="E729" s="14">
        <v>4931187714366</v>
      </c>
      <c r="F729" s="146" t="s">
        <v>1022</v>
      </c>
      <c r="H729" s="181"/>
      <c r="I729" s="181"/>
      <c r="L729" s="182" t="s">
        <v>1020</v>
      </c>
      <c r="M729" s="194">
        <f t="shared" si="24"/>
        <v>0</v>
      </c>
      <c r="N729" s="17" t="str">
        <f t="shared" si="25"/>
        <v>〇</v>
      </c>
    </row>
    <row r="730" spans="1:14">
      <c r="A730" s="16">
        <v>787</v>
      </c>
      <c r="B730" s="17">
        <v>7</v>
      </c>
      <c r="C730" s="25" t="s">
        <v>703</v>
      </c>
      <c r="D730" s="13">
        <v>71437</v>
      </c>
      <c r="E730" s="14">
        <v>4931187714373</v>
      </c>
      <c r="F730" s="146" t="s">
        <v>1021</v>
      </c>
      <c r="H730" s="181"/>
      <c r="I730" s="181"/>
      <c r="L730" s="182" t="s">
        <v>1020</v>
      </c>
      <c r="M730" s="194">
        <f t="shared" si="24"/>
        <v>0</v>
      </c>
      <c r="N730" s="17" t="str">
        <f t="shared" si="25"/>
        <v>〇</v>
      </c>
    </row>
    <row r="731" spans="1:14">
      <c r="A731" s="16">
        <v>788</v>
      </c>
      <c r="B731" s="17">
        <v>7</v>
      </c>
      <c r="C731" s="25" t="s">
        <v>703</v>
      </c>
      <c r="D731" s="13">
        <v>71438</v>
      </c>
      <c r="E731" s="14">
        <v>4931187714380</v>
      </c>
      <c r="F731" s="146" t="s">
        <v>1023</v>
      </c>
      <c r="H731" s="181"/>
      <c r="I731" s="181"/>
      <c r="L731" s="182" t="s">
        <v>1020</v>
      </c>
      <c r="M731" s="194">
        <f t="shared" si="24"/>
        <v>0</v>
      </c>
      <c r="N731" s="17" t="str">
        <f t="shared" si="25"/>
        <v>〇</v>
      </c>
    </row>
    <row r="732" spans="1:14">
      <c r="A732" s="16">
        <v>789</v>
      </c>
      <c r="B732" s="17">
        <v>7</v>
      </c>
      <c r="C732" s="172" t="s">
        <v>703</v>
      </c>
      <c r="D732" s="173">
        <v>71455</v>
      </c>
      <c r="E732" s="174">
        <v>4931187714557</v>
      </c>
      <c r="F732" s="175" t="s">
        <v>704</v>
      </c>
      <c r="G732" s="172"/>
      <c r="H732" s="176">
        <v>418</v>
      </c>
      <c r="I732" s="176">
        <v>380</v>
      </c>
      <c r="J732" s="171"/>
      <c r="K732" s="199" t="s">
        <v>1059</v>
      </c>
      <c r="M732" s="194">
        <f t="shared" si="24"/>
        <v>418</v>
      </c>
      <c r="N732" s="17" t="str">
        <f t="shared" si="25"/>
        <v>〇</v>
      </c>
    </row>
    <row r="733" spans="1:14">
      <c r="A733" s="16">
        <v>790</v>
      </c>
      <c r="B733" s="17">
        <v>7</v>
      </c>
      <c r="C733" s="25" t="s">
        <v>703</v>
      </c>
      <c r="D733" s="13">
        <v>71535</v>
      </c>
      <c r="E733" s="14">
        <v>4931187715356</v>
      </c>
      <c r="F733" s="27" t="s">
        <v>705</v>
      </c>
      <c r="H733" s="18">
        <v>749</v>
      </c>
      <c r="I733" s="18">
        <v>681</v>
      </c>
      <c r="M733" s="194">
        <f t="shared" si="24"/>
        <v>749.1</v>
      </c>
      <c r="N733" s="17" t="str">
        <f t="shared" si="25"/>
        <v>ＮＧ</v>
      </c>
    </row>
    <row r="734" spans="1:14">
      <c r="A734" s="16">
        <v>791</v>
      </c>
      <c r="B734" s="17">
        <v>7</v>
      </c>
      <c r="C734" s="25" t="s">
        <v>703</v>
      </c>
      <c r="D734" s="13">
        <v>71541</v>
      </c>
      <c r="E734" s="14">
        <v>4931187715417</v>
      </c>
      <c r="F734" s="27" t="s">
        <v>706</v>
      </c>
      <c r="H734" s="18">
        <v>660</v>
      </c>
      <c r="I734" s="18">
        <v>600</v>
      </c>
      <c r="M734" s="194">
        <f t="shared" si="24"/>
        <v>660</v>
      </c>
      <c r="N734" s="17" t="str">
        <f t="shared" si="25"/>
        <v>〇</v>
      </c>
    </row>
    <row r="735" spans="1:14">
      <c r="A735" s="16">
        <v>792</v>
      </c>
      <c r="B735" s="17">
        <v>7</v>
      </c>
      <c r="C735" s="25" t="s">
        <v>703</v>
      </c>
      <c r="D735" s="13">
        <v>71550</v>
      </c>
      <c r="E735" s="14">
        <v>4931187715509</v>
      </c>
      <c r="F735" s="27" t="s">
        <v>707</v>
      </c>
      <c r="G735" s="25" t="s">
        <v>708</v>
      </c>
      <c r="H735" s="18">
        <v>1100</v>
      </c>
      <c r="I735" s="18">
        <v>1000</v>
      </c>
      <c r="M735" s="194">
        <f t="shared" si="24"/>
        <v>1100</v>
      </c>
      <c r="N735" s="17" t="str">
        <f t="shared" si="25"/>
        <v>〇</v>
      </c>
    </row>
    <row r="736" spans="1:14">
      <c r="A736" s="16">
        <v>793</v>
      </c>
      <c r="B736" s="17">
        <v>7</v>
      </c>
      <c r="C736" s="25" t="s">
        <v>703</v>
      </c>
      <c r="D736" s="13">
        <v>71551</v>
      </c>
      <c r="E736" s="14">
        <v>4931187715516</v>
      </c>
      <c r="F736" s="27" t="s">
        <v>709</v>
      </c>
      <c r="G736" s="25" t="s">
        <v>710</v>
      </c>
      <c r="H736" s="18">
        <v>1100</v>
      </c>
      <c r="I736" s="18">
        <v>1000</v>
      </c>
      <c r="M736" s="194">
        <f t="shared" si="24"/>
        <v>1100</v>
      </c>
      <c r="N736" s="17" t="str">
        <f t="shared" si="25"/>
        <v>〇</v>
      </c>
    </row>
    <row r="737" spans="1:18">
      <c r="A737" s="16">
        <v>794</v>
      </c>
      <c r="B737" s="17">
        <v>7</v>
      </c>
      <c r="C737" s="25" t="s">
        <v>703</v>
      </c>
      <c r="D737" s="13">
        <v>71552</v>
      </c>
      <c r="E737" s="14">
        <v>4931187715523</v>
      </c>
      <c r="F737" s="27" t="s">
        <v>711</v>
      </c>
      <c r="G737" s="25" t="s">
        <v>712</v>
      </c>
      <c r="H737" s="18">
        <v>1100</v>
      </c>
      <c r="I737" s="18">
        <v>1000</v>
      </c>
      <c r="M737" s="194">
        <f t="shared" si="24"/>
        <v>1100</v>
      </c>
      <c r="N737" s="17" t="str">
        <f t="shared" si="25"/>
        <v>〇</v>
      </c>
    </row>
    <row r="738" spans="1:18">
      <c r="A738" s="16">
        <v>795</v>
      </c>
      <c r="B738" s="17">
        <v>7</v>
      </c>
      <c r="C738" s="25" t="s">
        <v>703</v>
      </c>
      <c r="D738" s="13">
        <v>71557</v>
      </c>
      <c r="E738" s="14">
        <v>4931187715578</v>
      </c>
      <c r="F738" s="27" t="s">
        <v>713</v>
      </c>
      <c r="H738" s="18">
        <v>660</v>
      </c>
      <c r="I738" s="18">
        <v>600</v>
      </c>
      <c r="M738" s="194">
        <f t="shared" si="24"/>
        <v>660</v>
      </c>
      <c r="N738" s="17" t="str">
        <f t="shared" si="25"/>
        <v>〇</v>
      </c>
    </row>
    <row r="739" spans="1:18">
      <c r="A739" s="16">
        <v>796</v>
      </c>
      <c r="B739" s="17">
        <v>7</v>
      </c>
      <c r="C739" s="25" t="s">
        <v>703</v>
      </c>
      <c r="D739" s="13">
        <v>71590</v>
      </c>
      <c r="E739" s="14">
        <v>4931187715905</v>
      </c>
      <c r="F739" s="27" t="s">
        <v>714</v>
      </c>
      <c r="H739" s="18">
        <v>397</v>
      </c>
      <c r="I739" s="18">
        <v>361</v>
      </c>
      <c r="M739" s="194">
        <f t="shared" si="24"/>
        <v>397.1</v>
      </c>
      <c r="N739" s="17" t="str">
        <f t="shared" si="25"/>
        <v>ＮＧ</v>
      </c>
    </row>
    <row r="740" spans="1:18">
      <c r="A740" s="16">
        <v>797</v>
      </c>
      <c r="B740" s="17">
        <v>7</v>
      </c>
      <c r="C740" s="25" t="s">
        <v>703</v>
      </c>
      <c r="D740" s="13">
        <v>71591</v>
      </c>
      <c r="E740" s="14">
        <v>4931187715912</v>
      </c>
      <c r="F740" s="27" t="s">
        <v>715</v>
      </c>
      <c r="H740" s="18">
        <v>397</v>
      </c>
      <c r="I740" s="18">
        <v>361</v>
      </c>
      <c r="M740" s="194">
        <f t="shared" si="24"/>
        <v>397.1</v>
      </c>
      <c r="N740" s="17" t="str">
        <f t="shared" si="25"/>
        <v>ＮＧ</v>
      </c>
    </row>
    <row r="741" spans="1:18" s="17" customFormat="1">
      <c r="A741" s="16">
        <v>798</v>
      </c>
      <c r="B741" s="17">
        <v>7</v>
      </c>
      <c r="C741" s="25" t="s">
        <v>703</v>
      </c>
      <c r="D741" s="13">
        <v>71592</v>
      </c>
      <c r="E741" s="14">
        <v>4931187715929</v>
      </c>
      <c r="F741" s="27" t="s">
        <v>716</v>
      </c>
      <c r="G741" s="25"/>
      <c r="H741" s="18">
        <v>397</v>
      </c>
      <c r="I741" s="18">
        <v>361</v>
      </c>
      <c r="K741" s="196"/>
      <c r="L741" s="13"/>
      <c r="M741" s="194">
        <f t="shared" si="24"/>
        <v>397.1</v>
      </c>
      <c r="N741" s="17" t="str">
        <f t="shared" si="25"/>
        <v>ＮＧ</v>
      </c>
      <c r="O741" s="13"/>
      <c r="P741" s="13"/>
      <c r="Q741" s="13"/>
      <c r="R741" s="13"/>
    </row>
    <row r="742" spans="1:18" s="17" customFormat="1">
      <c r="A742" s="19">
        <v>799</v>
      </c>
      <c r="B742" s="20">
        <v>7</v>
      </c>
      <c r="C742" s="26" t="s">
        <v>703</v>
      </c>
      <c r="D742" s="21">
        <v>71619</v>
      </c>
      <c r="E742" s="22">
        <v>4931187716193</v>
      </c>
      <c r="F742" s="28" t="s">
        <v>943</v>
      </c>
      <c r="G742" s="26"/>
      <c r="H742" s="23"/>
      <c r="I742" s="23"/>
      <c r="J742" s="20" t="s">
        <v>895</v>
      </c>
      <c r="K742" s="201" t="s">
        <v>997</v>
      </c>
      <c r="L742" s="13"/>
      <c r="M742" s="194">
        <f t="shared" si="24"/>
        <v>0</v>
      </c>
      <c r="N742" s="17" t="str">
        <f t="shared" si="25"/>
        <v>〇</v>
      </c>
      <c r="O742" s="13"/>
      <c r="P742" s="13"/>
      <c r="Q742" s="13"/>
      <c r="R742" s="13"/>
    </row>
    <row r="743" spans="1:18" s="17" customFormat="1">
      <c r="A743" s="19">
        <v>800</v>
      </c>
      <c r="B743" s="20">
        <v>7</v>
      </c>
      <c r="C743" s="26" t="s">
        <v>703</v>
      </c>
      <c r="D743" s="21">
        <v>71625</v>
      </c>
      <c r="E743" s="22">
        <v>4931187716254</v>
      </c>
      <c r="F743" s="28" t="s">
        <v>944</v>
      </c>
      <c r="G743" s="26"/>
      <c r="H743" s="23"/>
      <c r="I743" s="23"/>
      <c r="J743" s="20" t="s">
        <v>895</v>
      </c>
      <c r="K743" s="201" t="s">
        <v>997</v>
      </c>
      <c r="L743" s="13"/>
      <c r="M743" s="194">
        <f t="shared" si="24"/>
        <v>0</v>
      </c>
      <c r="N743" s="17" t="str">
        <f t="shared" si="25"/>
        <v>〇</v>
      </c>
      <c r="O743" s="13"/>
      <c r="P743" s="13"/>
      <c r="Q743" s="13"/>
      <c r="R743" s="13"/>
    </row>
    <row r="744" spans="1:18" s="17" customFormat="1">
      <c r="A744" s="19">
        <v>801</v>
      </c>
      <c r="B744" s="20">
        <v>7</v>
      </c>
      <c r="C744" s="26" t="s">
        <v>703</v>
      </c>
      <c r="D744" s="21">
        <v>71631</v>
      </c>
      <c r="E744" s="22">
        <v>4931187716315</v>
      </c>
      <c r="F744" s="28" t="s">
        <v>945</v>
      </c>
      <c r="G744" s="26"/>
      <c r="H744" s="23"/>
      <c r="I744" s="23"/>
      <c r="J744" s="20" t="s">
        <v>895</v>
      </c>
      <c r="K744" s="201" t="s">
        <v>997</v>
      </c>
      <c r="L744" s="13"/>
      <c r="M744" s="194">
        <f t="shared" si="24"/>
        <v>0</v>
      </c>
      <c r="N744" s="17" t="str">
        <f t="shared" si="25"/>
        <v>〇</v>
      </c>
      <c r="O744" s="13"/>
      <c r="P744" s="13"/>
      <c r="Q744" s="13"/>
      <c r="R744" s="13"/>
    </row>
    <row r="745" spans="1:18" s="17" customFormat="1">
      <c r="A745" s="19">
        <v>802</v>
      </c>
      <c r="B745" s="20">
        <v>7</v>
      </c>
      <c r="C745" s="26" t="s">
        <v>703</v>
      </c>
      <c r="D745" s="21">
        <v>71647</v>
      </c>
      <c r="E745" s="22">
        <v>4931187716476</v>
      </c>
      <c r="F745" s="28" t="s">
        <v>946</v>
      </c>
      <c r="G745" s="26"/>
      <c r="H745" s="23"/>
      <c r="I745" s="23"/>
      <c r="J745" s="20" t="s">
        <v>895</v>
      </c>
      <c r="K745" s="201" t="s">
        <v>997</v>
      </c>
      <c r="L745" s="13"/>
      <c r="M745" s="194">
        <f t="shared" si="24"/>
        <v>0</v>
      </c>
      <c r="N745" s="17" t="str">
        <f t="shared" si="25"/>
        <v>〇</v>
      </c>
      <c r="O745" s="13"/>
      <c r="P745" s="13"/>
      <c r="Q745" s="13"/>
      <c r="R745" s="13"/>
    </row>
    <row r="746" spans="1:18" s="17" customFormat="1">
      <c r="A746" s="19">
        <v>803</v>
      </c>
      <c r="B746" s="20">
        <v>7</v>
      </c>
      <c r="C746" s="26" t="s">
        <v>703</v>
      </c>
      <c r="D746" s="21">
        <v>71702</v>
      </c>
      <c r="E746" s="22">
        <v>4931187717022</v>
      </c>
      <c r="F746" s="28" t="s">
        <v>947</v>
      </c>
      <c r="G746" s="26"/>
      <c r="H746" s="23"/>
      <c r="I746" s="23"/>
      <c r="J746" s="20" t="s">
        <v>895</v>
      </c>
      <c r="K746" s="196"/>
      <c r="L746" s="13"/>
      <c r="M746" s="194">
        <f t="shared" si="24"/>
        <v>0</v>
      </c>
      <c r="N746" s="17" t="str">
        <f t="shared" si="25"/>
        <v>〇</v>
      </c>
      <c r="O746" s="13"/>
      <c r="P746" s="13"/>
      <c r="Q746" s="13"/>
      <c r="R746" s="13"/>
    </row>
    <row r="747" spans="1:18" s="17" customFormat="1">
      <c r="A747" s="189"/>
      <c r="B747" s="187">
        <v>7</v>
      </c>
      <c r="C747" s="190" t="s">
        <v>703</v>
      </c>
      <c r="D747" s="188">
        <v>71705</v>
      </c>
      <c r="E747" s="191"/>
      <c r="F747" s="192" t="s">
        <v>947</v>
      </c>
      <c r="G747" s="190"/>
      <c r="H747" s="186"/>
      <c r="I747" s="186"/>
      <c r="J747" s="187" t="s">
        <v>895</v>
      </c>
      <c r="K747" s="202" t="s">
        <v>1071</v>
      </c>
      <c r="L747" s="13"/>
      <c r="M747" s="194">
        <f t="shared" si="24"/>
        <v>0</v>
      </c>
      <c r="N747" s="17" t="str">
        <f t="shared" si="25"/>
        <v>〇</v>
      </c>
      <c r="O747" s="13"/>
      <c r="P747" s="13"/>
      <c r="Q747" s="13"/>
      <c r="R747" s="13"/>
    </row>
    <row r="748" spans="1:18" s="17" customFormat="1">
      <c r="A748" s="19">
        <v>804</v>
      </c>
      <c r="B748" s="20">
        <v>7</v>
      </c>
      <c r="C748" s="26" t="s">
        <v>703</v>
      </c>
      <c r="D748" s="21">
        <v>71794</v>
      </c>
      <c r="E748" s="22">
        <v>4931187717947</v>
      </c>
      <c r="F748" s="28" t="s">
        <v>948</v>
      </c>
      <c r="G748" s="26"/>
      <c r="H748" s="23"/>
      <c r="I748" s="23"/>
      <c r="J748" s="20" t="s">
        <v>895</v>
      </c>
      <c r="K748" s="196"/>
      <c r="L748" s="13"/>
      <c r="M748" s="194">
        <f t="shared" si="24"/>
        <v>0</v>
      </c>
      <c r="N748" s="17" t="str">
        <f t="shared" si="25"/>
        <v>〇</v>
      </c>
      <c r="O748" s="13"/>
      <c r="P748" s="13"/>
      <c r="Q748" s="13"/>
      <c r="R748" s="13"/>
    </row>
    <row r="749" spans="1:18" s="17" customFormat="1">
      <c r="A749" s="19">
        <v>805</v>
      </c>
      <c r="B749" s="20">
        <v>7</v>
      </c>
      <c r="C749" s="26" t="s">
        <v>703</v>
      </c>
      <c r="D749" s="21">
        <v>71910</v>
      </c>
      <c r="E749" s="22">
        <v>4931187719101</v>
      </c>
      <c r="F749" s="28" t="s">
        <v>949</v>
      </c>
      <c r="G749" s="26"/>
      <c r="H749" s="23"/>
      <c r="I749" s="23"/>
      <c r="J749" s="20" t="s">
        <v>895</v>
      </c>
      <c r="K749" s="201" t="s">
        <v>997</v>
      </c>
      <c r="L749" s="13"/>
      <c r="M749" s="194">
        <f t="shared" si="24"/>
        <v>0</v>
      </c>
      <c r="N749" s="17" t="str">
        <f t="shared" si="25"/>
        <v>〇</v>
      </c>
      <c r="O749" s="13"/>
      <c r="P749" s="13"/>
      <c r="Q749" s="13"/>
      <c r="R749" s="13"/>
    </row>
    <row r="750" spans="1:18" s="17" customFormat="1">
      <c r="A750" s="19">
        <v>806</v>
      </c>
      <c r="B750" s="20">
        <v>7</v>
      </c>
      <c r="C750" s="26" t="s">
        <v>703</v>
      </c>
      <c r="D750" s="21">
        <v>71954</v>
      </c>
      <c r="E750" s="22">
        <v>4931187719545</v>
      </c>
      <c r="F750" s="28" t="s">
        <v>950</v>
      </c>
      <c r="G750" s="26"/>
      <c r="H750" s="23"/>
      <c r="I750" s="23"/>
      <c r="J750" s="20" t="s">
        <v>895</v>
      </c>
      <c r="K750" s="201" t="s">
        <v>997</v>
      </c>
      <c r="L750" s="13"/>
      <c r="M750" s="194">
        <f t="shared" si="24"/>
        <v>0</v>
      </c>
      <c r="N750" s="17" t="str">
        <f t="shared" si="25"/>
        <v>〇</v>
      </c>
      <c r="O750" s="13"/>
      <c r="P750" s="13"/>
      <c r="Q750" s="13"/>
      <c r="R750" s="13"/>
    </row>
    <row r="751" spans="1:18" s="17" customFormat="1">
      <c r="A751" s="19">
        <v>807</v>
      </c>
      <c r="B751" s="20">
        <v>7</v>
      </c>
      <c r="C751" s="26" t="s">
        <v>703</v>
      </c>
      <c r="D751" s="21">
        <v>71960</v>
      </c>
      <c r="E751" s="22">
        <v>4931187719606</v>
      </c>
      <c r="F751" s="28" t="s">
        <v>951</v>
      </c>
      <c r="G751" s="26"/>
      <c r="H751" s="23"/>
      <c r="I751" s="23"/>
      <c r="J751" s="20" t="s">
        <v>895</v>
      </c>
      <c r="K751" s="201" t="s">
        <v>997</v>
      </c>
      <c r="L751" s="13"/>
      <c r="M751" s="194">
        <f t="shared" si="24"/>
        <v>0</v>
      </c>
      <c r="N751" s="17" t="str">
        <f t="shared" si="25"/>
        <v>〇</v>
      </c>
      <c r="O751" s="13"/>
      <c r="P751" s="13"/>
      <c r="Q751" s="13"/>
      <c r="R751" s="13"/>
    </row>
    <row r="752" spans="1:18" s="17" customFormat="1">
      <c r="A752" s="19">
        <v>808</v>
      </c>
      <c r="B752" s="20">
        <v>7</v>
      </c>
      <c r="C752" s="26" t="s">
        <v>703</v>
      </c>
      <c r="D752" s="21">
        <v>71976</v>
      </c>
      <c r="E752" s="22">
        <v>4931187719767</v>
      </c>
      <c r="F752" s="28" t="s">
        <v>952</v>
      </c>
      <c r="G752" s="26"/>
      <c r="H752" s="23"/>
      <c r="I752" s="23"/>
      <c r="J752" s="20" t="s">
        <v>895</v>
      </c>
      <c r="K752" s="201" t="s">
        <v>997</v>
      </c>
      <c r="L752" s="13"/>
      <c r="M752" s="194">
        <f t="shared" si="24"/>
        <v>0</v>
      </c>
      <c r="N752" s="17" t="str">
        <f t="shared" si="25"/>
        <v>〇</v>
      </c>
      <c r="O752" s="13"/>
      <c r="P752" s="13"/>
      <c r="Q752" s="13"/>
      <c r="R752" s="13"/>
    </row>
    <row r="753" spans="1:18" s="17" customFormat="1">
      <c r="A753" s="19">
        <v>809</v>
      </c>
      <c r="B753" s="20">
        <v>7</v>
      </c>
      <c r="C753" s="26" t="s">
        <v>703</v>
      </c>
      <c r="D753" s="21">
        <v>72006</v>
      </c>
      <c r="E753" s="22">
        <v>4931187720060</v>
      </c>
      <c r="F753" s="28" t="s">
        <v>953</v>
      </c>
      <c r="G753" s="26"/>
      <c r="H753" s="23"/>
      <c r="I753" s="23"/>
      <c r="J753" s="20" t="s">
        <v>895</v>
      </c>
      <c r="K753" s="201" t="s">
        <v>997</v>
      </c>
      <c r="L753" s="13"/>
      <c r="M753" s="194">
        <f t="shared" si="24"/>
        <v>0</v>
      </c>
      <c r="N753" s="17" t="str">
        <f t="shared" si="25"/>
        <v>〇</v>
      </c>
      <c r="O753" s="13"/>
      <c r="P753" s="13"/>
      <c r="Q753" s="13"/>
      <c r="R753" s="13"/>
    </row>
    <row r="754" spans="1:18" s="17" customFormat="1">
      <c r="A754" s="16">
        <v>810</v>
      </c>
      <c r="B754" s="17">
        <v>7</v>
      </c>
      <c r="C754" s="25" t="s">
        <v>703</v>
      </c>
      <c r="D754" s="13">
        <v>72008</v>
      </c>
      <c r="E754" s="14">
        <v>4931187720084</v>
      </c>
      <c r="F754" s="27" t="s">
        <v>717</v>
      </c>
      <c r="G754" s="25"/>
      <c r="H754" s="18">
        <v>9981</v>
      </c>
      <c r="I754" s="18">
        <v>9074</v>
      </c>
      <c r="K754" s="196"/>
      <c r="L754" s="13"/>
      <c r="M754" s="194">
        <f t="shared" si="24"/>
        <v>9981.4</v>
      </c>
      <c r="N754" s="17" t="str">
        <f t="shared" si="25"/>
        <v>ＮＧ</v>
      </c>
      <c r="O754" s="13"/>
      <c r="P754" s="13"/>
      <c r="Q754" s="13"/>
      <c r="R754" s="13"/>
    </row>
    <row r="755" spans="1:18" s="17" customFormat="1">
      <c r="A755" s="16">
        <v>811</v>
      </c>
      <c r="B755" s="17">
        <v>7</v>
      </c>
      <c r="C755" s="25" t="s">
        <v>703</v>
      </c>
      <c r="D755" s="13">
        <v>72009</v>
      </c>
      <c r="E755" s="14">
        <v>4931187720091</v>
      </c>
      <c r="F755" s="27" t="s">
        <v>718</v>
      </c>
      <c r="G755" s="25"/>
      <c r="H755" s="18">
        <v>1834</v>
      </c>
      <c r="I755" s="18">
        <v>1667</v>
      </c>
      <c r="K755" s="196"/>
      <c r="L755" s="13"/>
      <c r="M755" s="194">
        <f t="shared" si="24"/>
        <v>1833.7</v>
      </c>
      <c r="N755" s="17" t="str">
        <f t="shared" si="25"/>
        <v>ＮＧ</v>
      </c>
      <c r="O755" s="13"/>
      <c r="P755" s="13"/>
      <c r="Q755" s="13"/>
      <c r="R755" s="13"/>
    </row>
    <row r="756" spans="1:18" s="17" customFormat="1">
      <c r="A756" s="16">
        <v>812</v>
      </c>
      <c r="B756" s="17">
        <v>7</v>
      </c>
      <c r="C756" s="25" t="s">
        <v>703</v>
      </c>
      <c r="D756" s="13">
        <v>72217</v>
      </c>
      <c r="E756" s="14">
        <v>4931187722170</v>
      </c>
      <c r="F756" s="27" t="s">
        <v>719</v>
      </c>
      <c r="G756" s="25" t="s">
        <v>720</v>
      </c>
      <c r="H756" s="18">
        <v>535</v>
      </c>
      <c r="I756" s="18">
        <v>486</v>
      </c>
      <c r="K756" s="196"/>
      <c r="L756" s="13"/>
      <c r="M756" s="194">
        <f t="shared" si="24"/>
        <v>534.6</v>
      </c>
      <c r="N756" s="17" t="str">
        <f t="shared" si="25"/>
        <v>ＮＧ</v>
      </c>
      <c r="O756" s="13"/>
      <c r="P756" s="13"/>
      <c r="Q756" s="13"/>
      <c r="R756" s="13"/>
    </row>
    <row r="757" spans="1:18" s="17" customFormat="1">
      <c r="A757" s="16">
        <v>813</v>
      </c>
      <c r="B757" s="17">
        <v>7</v>
      </c>
      <c r="C757" s="25" t="s">
        <v>703</v>
      </c>
      <c r="D757" s="13">
        <v>72218</v>
      </c>
      <c r="E757" s="14">
        <v>4931187722187</v>
      </c>
      <c r="F757" s="27" t="s">
        <v>721</v>
      </c>
      <c r="G757" s="25"/>
      <c r="H757" s="18">
        <v>535</v>
      </c>
      <c r="I757" s="18">
        <v>486</v>
      </c>
      <c r="K757" s="196"/>
      <c r="L757" s="13"/>
      <c r="M757" s="194">
        <f t="shared" si="24"/>
        <v>534.6</v>
      </c>
      <c r="N757" s="17" t="str">
        <f t="shared" si="25"/>
        <v>ＮＧ</v>
      </c>
      <c r="O757" s="13"/>
      <c r="P757" s="13"/>
      <c r="Q757" s="13"/>
      <c r="R757" s="13"/>
    </row>
    <row r="758" spans="1:18" s="17" customFormat="1">
      <c r="A758" s="16">
        <v>814</v>
      </c>
      <c r="B758" s="17">
        <v>7</v>
      </c>
      <c r="C758" s="25" t="s">
        <v>703</v>
      </c>
      <c r="D758" s="13">
        <v>72219</v>
      </c>
      <c r="E758" s="14">
        <v>4931187722194</v>
      </c>
      <c r="F758" s="27" t="s">
        <v>722</v>
      </c>
      <c r="G758" s="25"/>
      <c r="H758" s="18">
        <v>535</v>
      </c>
      <c r="I758" s="18">
        <v>486</v>
      </c>
      <c r="K758" s="196"/>
      <c r="L758" s="13"/>
      <c r="M758" s="194">
        <f t="shared" si="24"/>
        <v>534.6</v>
      </c>
      <c r="N758" s="17" t="str">
        <f t="shared" si="25"/>
        <v>ＮＧ</v>
      </c>
      <c r="O758" s="13"/>
      <c r="P758" s="13"/>
      <c r="Q758" s="13"/>
      <c r="R758" s="13"/>
    </row>
    <row r="759" spans="1:18" s="17" customFormat="1">
      <c r="A759" s="16">
        <v>815</v>
      </c>
      <c r="B759" s="17">
        <v>7</v>
      </c>
      <c r="C759" s="25" t="s">
        <v>703</v>
      </c>
      <c r="D759" s="13">
        <v>72247</v>
      </c>
      <c r="E759" s="14">
        <v>4931187722477</v>
      </c>
      <c r="F759" s="27" t="s">
        <v>723</v>
      </c>
      <c r="G759" s="25"/>
      <c r="H759" s="18">
        <v>535</v>
      </c>
      <c r="I759" s="18">
        <v>486</v>
      </c>
      <c r="K759" s="196"/>
      <c r="L759" s="13"/>
      <c r="M759" s="194">
        <f t="shared" si="24"/>
        <v>534.6</v>
      </c>
      <c r="N759" s="17" t="str">
        <f t="shared" si="25"/>
        <v>ＮＧ</v>
      </c>
      <c r="O759" s="13"/>
      <c r="P759" s="13"/>
      <c r="Q759" s="13"/>
      <c r="R759" s="13"/>
    </row>
    <row r="760" spans="1:18" s="17" customFormat="1">
      <c r="A760" s="16">
        <v>816</v>
      </c>
      <c r="B760" s="17">
        <v>7</v>
      </c>
      <c r="C760" s="25" t="s">
        <v>703</v>
      </c>
      <c r="D760" s="13">
        <v>72248</v>
      </c>
      <c r="E760" s="14">
        <v>4931187722484</v>
      </c>
      <c r="F760" s="27" t="s">
        <v>724</v>
      </c>
      <c r="G760" s="25"/>
      <c r="H760" s="18">
        <v>535</v>
      </c>
      <c r="I760" s="18">
        <v>486</v>
      </c>
      <c r="K760" s="196"/>
      <c r="L760" s="13"/>
      <c r="M760" s="194">
        <f t="shared" si="24"/>
        <v>534.6</v>
      </c>
      <c r="N760" s="17" t="str">
        <f t="shared" si="25"/>
        <v>ＮＧ</v>
      </c>
      <c r="O760" s="13"/>
      <c r="P760" s="13"/>
      <c r="Q760" s="13"/>
      <c r="R760" s="13"/>
    </row>
    <row r="761" spans="1:18" s="17" customFormat="1">
      <c r="A761" s="16">
        <v>817</v>
      </c>
      <c r="B761" s="17">
        <v>7</v>
      </c>
      <c r="C761" s="25" t="s">
        <v>703</v>
      </c>
      <c r="D761" s="13">
        <v>72249</v>
      </c>
      <c r="E761" s="14">
        <v>4931187722491</v>
      </c>
      <c r="F761" s="27" t="s">
        <v>725</v>
      </c>
      <c r="G761" s="25"/>
      <c r="H761" s="18">
        <v>535</v>
      </c>
      <c r="I761" s="18">
        <v>486</v>
      </c>
      <c r="K761" s="196"/>
      <c r="L761" s="13"/>
      <c r="M761" s="194">
        <f t="shared" si="24"/>
        <v>534.6</v>
      </c>
      <c r="N761" s="17" t="str">
        <f t="shared" si="25"/>
        <v>ＮＧ</v>
      </c>
      <c r="O761" s="13"/>
      <c r="P761" s="13"/>
      <c r="Q761" s="13"/>
      <c r="R761" s="13"/>
    </row>
    <row r="762" spans="1:18" s="17" customFormat="1">
      <c r="A762" s="16">
        <v>818</v>
      </c>
      <c r="B762" s="17">
        <v>7</v>
      </c>
      <c r="C762" s="25" t="s">
        <v>703</v>
      </c>
      <c r="D762" s="13">
        <v>72253</v>
      </c>
      <c r="E762" s="14">
        <v>4931187722538</v>
      </c>
      <c r="F762" s="27" t="s">
        <v>726</v>
      </c>
      <c r="G762" s="25"/>
      <c r="H762" s="18">
        <v>535</v>
      </c>
      <c r="I762" s="18">
        <v>486</v>
      </c>
      <c r="K762" s="196"/>
      <c r="L762" s="13"/>
      <c r="M762" s="194">
        <f t="shared" si="24"/>
        <v>534.6</v>
      </c>
      <c r="N762" s="17" t="str">
        <f t="shared" si="25"/>
        <v>ＮＧ</v>
      </c>
      <c r="O762" s="13"/>
      <c r="P762" s="13"/>
      <c r="Q762" s="13"/>
      <c r="R762" s="13"/>
    </row>
    <row r="763" spans="1:18" s="17" customFormat="1">
      <c r="A763" s="16">
        <v>819</v>
      </c>
      <c r="B763" s="17">
        <v>7</v>
      </c>
      <c r="C763" s="25" t="s">
        <v>703</v>
      </c>
      <c r="D763" s="13">
        <v>72254</v>
      </c>
      <c r="E763" s="14">
        <v>4931187722545</v>
      </c>
      <c r="F763" s="27" t="s">
        <v>727</v>
      </c>
      <c r="G763" s="25"/>
      <c r="H763" s="18">
        <v>535</v>
      </c>
      <c r="I763" s="18">
        <v>486</v>
      </c>
      <c r="K763" s="196"/>
      <c r="L763" s="13"/>
      <c r="M763" s="194">
        <f t="shared" si="24"/>
        <v>534.6</v>
      </c>
      <c r="N763" s="17" t="str">
        <f t="shared" si="25"/>
        <v>ＮＧ</v>
      </c>
      <c r="O763" s="13"/>
      <c r="P763" s="13"/>
      <c r="Q763" s="13"/>
      <c r="R763" s="13"/>
    </row>
    <row r="764" spans="1:18" s="17" customFormat="1">
      <c r="A764" s="16">
        <v>820</v>
      </c>
      <c r="B764" s="17">
        <v>7</v>
      </c>
      <c r="C764" s="25" t="s">
        <v>703</v>
      </c>
      <c r="D764" s="13">
        <v>72255</v>
      </c>
      <c r="E764" s="14">
        <v>4931187722552</v>
      </c>
      <c r="F764" s="27" t="s">
        <v>728</v>
      </c>
      <c r="G764" s="25"/>
      <c r="H764" s="18">
        <v>535</v>
      </c>
      <c r="I764" s="18">
        <v>486</v>
      </c>
      <c r="K764" s="196"/>
      <c r="L764" s="13"/>
      <c r="M764" s="194">
        <f t="shared" si="24"/>
        <v>534.6</v>
      </c>
      <c r="N764" s="17" t="str">
        <f t="shared" si="25"/>
        <v>ＮＧ</v>
      </c>
      <c r="O764" s="13"/>
      <c r="P764" s="13"/>
      <c r="Q764" s="13"/>
      <c r="R764" s="13"/>
    </row>
    <row r="765" spans="1:18" s="17" customFormat="1">
      <c r="A765" s="189">
        <v>821</v>
      </c>
      <c r="B765" s="187">
        <v>7</v>
      </c>
      <c r="C765" s="190" t="s">
        <v>703</v>
      </c>
      <c r="D765" s="188">
        <v>72490</v>
      </c>
      <c r="E765" s="191">
        <v>4931187724907</v>
      </c>
      <c r="F765" s="193" t="s">
        <v>729</v>
      </c>
      <c r="G765" s="190"/>
      <c r="H765" s="186">
        <v>4950</v>
      </c>
      <c r="I765" s="186">
        <v>4500</v>
      </c>
      <c r="J765" s="187"/>
      <c r="K765" s="197" t="s">
        <v>1061</v>
      </c>
      <c r="L765" s="13"/>
      <c r="M765" s="194">
        <f t="shared" si="24"/>
        <v>4950</v>
      </c>
      <c r="N765" s="17" t="str">
        <f t="shared" si="25"/>
        <v>〇</v>
      </c>
      <c r="O765" s="13"/>
      <c r="P765" s="13"/>
      <c r="Q765" s="13"/>
      <c r="R765" s="13"/>
    </row>
    <row r="766" spans="1:18" s="17" customFormat="1">
      <c r="A766" s="16">
        <v>822</v>
      </c>
      <c r="B766" s="17">
        <v>7</v>
      </c>
      <c r="C766" s="25" t="s">
        <v>703</v>
      </c>
      <c r="D766" s="13">
        <v>72495</v>
      </c>
      <c r="E766" s="14">
        <v>4931187724952</v>
      </c>
      <c r="F766" s="27" t="s">
        <v>730</v>
      </c>
      <c r="G766" s="25"/>
      <c r="H766" s="18">
        <v>3743</v>
      </c>
      <c r="I766" s="18">
        <v>3403</v>
      </c>
      <c r="K766" s="196"/>
      <c r="L766" s="13"/>
      <c r="M766" s="194">
        <f t="shared" si="24"/>
        <v>3743.3</v>
      </c>
      <c r="N766" s="17" t="str">
        <f t="shared" si="25"/>
        <v>ＮＧ</v>
      </c>
      <c r="O766" s="13"/>
      <c r="P766" s="13"/>
      <c r="Q766" s="13"/>
      <c r="R766" s="13"/>
    </row>
    <row r="767" spans="1:18" s="17" customFormat="1">
      <c r="A767" s="16">
        <v>823</v>
      </c>
      <c r="B767" s="17">
        <v>7</v>
      </c>
      <c r="C767" s="25" t="s">
        <v>703</v>
      </c>
      <c r="D767" s="13">
        <v>72510</v>
      </c>
      <c r="E767" s="14">
        <v>4931187725102</v>
      </c>
      <c r="F767" s="27" t="s">
        <v>731</v>
      </c>
      <c r="G767" s="25"/>
      <c r="H767" s="18">
        <v>286</v>
      </c>
      <c r="I767" s="18">
        <v>260</v>
      </c>
      <c r="K767" s="196"/>
      <c r="L767" s="13"/>
      <c r="M767" s="194">
        <f t="shared" si="24"/>
        <v>286</v>
      </c>
      <c r="N767" s="17" t="str">
        <f t="shared" si="25"/>
        <v>〇</v>
      </c>
      <c r="O767" s="13"/>
      <c r="P767" s="13"/>
      <c r="Q767" s="13"/>
      <c r="R767" s="13"/>
    </row>
    <row r="768" spans="1:18" s="17" customFormat="1">
      <c r="A768" s="16">
        <v>824</v>
      </c>
      <c r="B768" s="17">
        <v>7</v>
      </c>
      <c r="C768" s="25" t="s">
        <v>703</v>
      </c>
      <c r="D768" s="13">
        <v>72931</v>
      </c>
      <c r="E768" s="14">
        <v>4931187729315</v>
      </c>
      <c r="F768" s="27" t="s">
        <v>732</v>
      </c>
      <c r="G768" s="25"/>
      <c r="H768" s="18">
        <v>366</v>
      </c>
      <c r="I768" s="18">
        <v>333</v>
      </c>
      <c r="K768" s="196"/>
      <c r="L768" s="13"/>
      <c r="M768" s="194">
        <f t="shared" si="24"/>
        <v>366.3</v>
      </c>
      <c r="N768" s="17" t="str">
        <f t="shared" si="25"/>
        <v>ＮＧ</v>
      </c>
      <c r="O768" s="13"/>
      <c r="P768" s="13"/>
      <c r="Q768" s="13"/>
      <c r="R768" s="13"/>
    </row>
    <row r="769" spans="1:18" s="17" customFormat="1">
      <c r="A769" s="16">
        <v>825</v>
      </c>
      <c r="B769" s="17">
        <v>7</v>
      </c>
      <c r="C769" s="25" t="s">
        <v>703</v>
      </c>
      <c r="D769" s="13">
        <v>72937</v>
      </c>
      <c r="E769" s="14">
        <v>4931187729377</v>
      </c>
      <c r="F769" s="27" t="s">
        <v>733</v>
      </c>
      <c r="G769" s="25"/>
      <c r="H769" s="18">
        <v>213</v>
      </c>
      <c r="I769" s="18">
        <v>194</v>
      </c>
      <c r="K769" s="196"/>
      <c r="L769" s="13"/>
      <c r="M769" s="194">
        <f t="shared" si="24"/>
        <v>213.4</v>
      </c>
      <c r="N769" s="17" t="str">
        <f t="shared" si="25"/>
        <v>ＮＧ</v>
      </c>
      <c r="O769" s="13"/>
      <c r="P769" s="13"/>
      <c r="Q769" s="13"/>
      <c r="R769" s="13"/>
    </row>
    <row r="770" spans="1:18" s="17" customFormat="1">
      <c r="A770" s="16">
        <v>826</v>
      </c>
      <c r="B770" s="17">
        <v>7</v>
      </c>
      <c r="C770" s="172" t="s">
        <v>703</v>
      </c>
      <c r="D770" s="173">
        <v>72943</v>
      </c>
      <c r="E770" s="174">
        <v>4931187729438</v>
      </c>
      <c r="F770" s="175" t="s">
        <v>734</v>
      </c>
      <c r="G770" s="172"/>
      <c r="H770" s="176">
        <v>275</v>
      </c>
      <c r="I770" s="176">
        <v>250</v>
      </c>
      <c r="J770" s="171"/>
      <c r="K770" s="199" t="s">
        <v>1059</v>
      </c>
      <c r="L770" s="13"/>
      <c r="M770" s="194">
        <f t="shared" si="24"/>
        <v>275</v>
      </c>
      <c r="N770" s="17" t="str">
        <f t="shared" si="25"/>
        <v>〇</v>
      </c>
      <c r="O770" s="13"/>
      <c r="P770" s="13"/>
      <c r="Q770" s="13"/>
      <c r="R770" s="13"/>
    </row>
    <row r="771" spans="1:18" s="17" customFormat="1">
      <c r="A771" s="16">
        <v>827</v>
      </c>
      <c r="B771" s="17">
        <v>7</v>
      </c>
      <c r="C771" s="25" t="s">
        <v>703</v>
      </c>
      <c r="D771" s="13">
        <v>73001</v>
      </c>
      <c r="E771" s="14">
        <v>4931187730014</v>
      </c>
      <c r="F771" s="27" t="s">
        <v>991</v>
      </c>
      <c r="G771" s="25"/>
      <c r="H771" s="23"/>
      <c r="I771" s="23"/>
      <c r="J771" s="20" t="s">
        <v>981</v>
      </c>
      <c r="K771" s="196" t="s">
        <v>1062</v>
      </c>
      <c r="L771" s="13"/>
      <c r="M771" s="194">
        <f t="shared" si="24"/>
        <v>0</v>
      </c>
      <c r="N771" s="17" t="str">
        <f t="shared" si="25"/>
        <v>〇</v>
      </c>
      <c r="O771" s="13"/>
      <c r="P771" s="13"/>
      <c r="Q771" s="13"/>
      <c r="R771" s="13"/>
    </row>
    <row r="772" spans="1:18" s="17" customFormat="1">
      <c r="A772" s="16">
        <v>828</v>
      </c>
      <c r="B772" s="17">
        <v>7</v>
      </c>
      <c r="C772" s="25" t="s">
        <v>703</v>
      </c>
      <c r="D772" s="13">
        <v>73005</v>
      </c>
      <c r="E772" s="14">
        <v>4931187730052</v>
      </c>
      <c r="F772" s="27" t="s">
        <v>990</v>
      </c>
      <c r="G772" s="25"/>
      <c r="H772" s="23"/>
      <c r="I772" s="23"/>
      <c r="J772" s="20" t="s">
        <v>981</v>
      </c>
      <c r="K772" s="196" t="s">
        <v>1062</v>
      </c>
      <c r="L772" s="13"/>
      <c r="M772" s="194">
        <f t="shared" si="24"/>
        <v>0</v>
      </c>
      <c r="N772" s="17" t="str">
        <f t="shared" si="25"/>
        <v>〇</v>
      </c>
      <c r="O772" s="13"/>
      <c r="P772" s="13"/>
      <c r="Q772" s="13"/>
      <c r="R772" s="13"/>
    </row>
    <row r="773" spans="1:18" s="17" customFormat="1">
      <c r="A773" s="16">
        <v>829</v>
      </c>
      <c r="B773" s="17">
        <v>7</v>
      </c>
      <c r="C773" s="25" t="s">
        <v>703</v>
      </c>
      <c r="D773" s="13">
        <v>73010</v>
      </c>
      <c r="E773" s="14">
        <v>4931187730106</v>
      </c>
      <c r="F773" s="27" t="s">
        <v>992</v>
      </c>
      <c r="G773" s="25"/>
      <c r="H773" s="23"/>
      <c r="I773" s="23"/>
      <c r="J773" s="20" t="s">
        <v>981</v>
      </c>
      <c r="K773" s="196" t="s">
        <v>1062</v>
      </c>
      <c r="L773" s="13"/>
      <c r="M773" s="194">
        <f t="shared" si="24"/>
        <v>0</v>
      </c>
      <c r="N773" s="17" t="str">
        <f t="shared" si="25"/>
        <v>〇</v>
      </c>
      <c r="O773" s="13"/>
      <c r="P773" s="13"/>
      <c r="Q773" s="13"/>
      <c r="R773" s="13"/>
    </row>
    <row r="774" spans="1:18" s="17" customFormat="1">
      <c r="A774" s="16">
        <v>830</v>
      </c>
      <c r="B774" s="17">
        <v>7</v>
      </c>
      <c r="C774" s="25" t="s">
        <v>703</v>
      </c>
      <c r="D774" s="13">
        <v>73013</v>
      </c>
      <c r="E774" s="14">
        <v>4931187730137</v>
      </c>
      <c r="F774" s="27" t="s">
        <v>978</v>
      </c>
      <c r="G774" s="25"/>
      <c r="H774" s="148"/>
      <c r="I774" s="148"/>
      <c r="J774" s="148" t="s">
        <v>979</v>
      </c>
      <c r="K774" s="196" t="s">
        <v>1063</v>
      </c>
      <c r="L774" s="13"/>
      <c r="M774" s="194">
        <f t="shared" si="24"/>
        <v>0</v>
      </c>
      <c r="N774" s="17" t="str">
        <f t="shared" si="25"/>
        <v>〇</v>
      </c>
      <c r="O774" s="13"/>
      <c r="P774" s="13"/>
      <c r="Q774" s="13"/>
      <c r="R774" s="13"/>
    </row>
    <row r="775" spans="1:18" s="17" customFormat="1">
      <c r="A775" s="16">
        <v>831</v>
      </c>
      <c r="B775" s="17">
        <v>7</v>
      </c>
      <c r="C775" s="25" t="s">
        <v>703</v>
      </c>
      <c r="D775" s="13">
        <v>73015</v>
      </c>
      <c r="E775" s="14">
        <v>4931187730151</v>
      </c>
      <c r="F775" s="27" t="s">
        <v>735</v>
      </c>
      <c r="G775" s="25"/>
      <c r="H775" s="18">
        <v>2420</v>
      </c>
      <c r="I775" s="18">
        <v>2200</v>
      </c>
      <c r="K775" s="196"/>
      <c r="L775" s="13"/>
      <c r="M775" s="194">
        <f t="shared" si="24"/>
        <v>2420</v>
      </c>
      <c r="N775" s="17" t="str">
        <f t="shared" si="25"/>
        <v>〇</v>
      </c>
      <c r="O775" s="13"/>
      <c r="P775" s="13"/>
      <c r="Q775" s="13"/>
      <c r="R775" s="13"/>
    </row>
    <row r="776" spans="1:18" s="17" customFormat="1">
      <c r="A776" s="16">
        <v>832</v>
      </c>
      <c r="B776" s="17">
        <v>7</v>
      </c>
      <c r="C776" s="25" t="s">
        <v>703</v>
      </c>
      <c r="D776" s="13">
        <v>73017</v>
      </c>
      <c r="E776" s="14">
        <v>4931187730175</v>
      </c>
      <c r="F776" s="27" t="s">
        <v>994</v>
      </c>
      <c r="G776" s="25"/>
      <c r="H776" s="23"/>
      <c r="I776" s="23"/>
      <c r="J776" s="20" t="s">
        <v>981</v>
      </c>
      <c r="K776" s="196" t="s">
        <v>1062</v>
      </c>
      <c r="L776" s="13"/>
      <c r="M776" s="194">
        <f t="shared" si="24"/>
        <v>0</v>
      </c>
      <c r="N776" s="17" t="str">
        <f t="shared" si="25"/>
        <v>〇</v>
      </c>
      <c r="O776" s="13"/>
      <c r="P776" s="13"/>
      <c r="Q776" s="13"/>
      <c r="R776" s="13"/>
    </row>
    <row r="777" spans="1:18" s="17" customFormat="1">
      <c r="A777" s="16">
        <v>833</v>
      </c>
      <c r="B777" s="17">
        <v>7</v>
      </c>
      <c r="C777" s="25" t="s">
        <v>703</v>
      </c>
      <c r="D777" s="13">
        <v>73020</v>
      </c>
      <c r="E777" s="14">
        <v>4931187730205</v>
      </c>
      <c r="F777" s="27" t="s">
        <v>993</v>
      </c>
      <c r="G777" s="25"/>
      <c r="H777" s="23"/>
      <c r="I777" s="23"/>
      <c r="J777" s="20" t="s">
        <v>981</v>
      </c>
      <c r="K777" s="196" t="s">
        <v>1062</v>
      </c>
      <c r="L777" s="13"/>
      <c r="M777" s="194">
        <f t="shared" si="24"/>
        <v>0</v>
      </c>
      <c r="N777" s="17" t="str">
        <f t="shared" si="25"/>
        <v>〇</v>
      </c>
      <c r="O777" s="13"/>
      <c r="P777" s="13"/>
      <c r="Q777" s="13"/>
      <c r="R777" s="13"/>
    </row>
    <row r="778" spans="1:18" s="17" customFormat="1">
      <c r="A778" s="16">
        <v>834</v>
      </c>
      <c r="B778" s="17">
        <v>7</v>
      </c>
      <c r="C778" s="25" t="s">
        <v>703</v>
      </c>
      <c r="D778" s="13">
        <v>73024</v>
      </c>
      <c r="E778" s="14">
        <v>4931187730243</v>
      </c>
      <c r="F778" s="27" t="s">
        <v>984</v>
      </c>
      <c r="G778" s="25"/>
      <c r="H778" s="23"/>
      <c r="I778" s="23"/>
      <c r="J778" s="20" t="s">
        <v>981</v>
      </c>
      <c r="K778" s="196" t="s">
        <v>1062</v>
      </c>
      <c r="L778" s="13"/>
      <c r="M778" s="194">
        <f t="shared" si="24"/>
        <v>0</v>
      </c>
      <c r="N778" s="17" t="str">
        <f t="shared" si="25"/>
        <v>〇</v>
      </c>
      <c r="O778" s="13"/>
      <c r="P778" s="13"/>
      <c r="Q778" s="13"/>
      <c r="R778" s="13"/>
    </row>
    <row r="779" spans="1:18" s="17" customFormat="1">
      <c r="A779" s="16">
        <v>835</v>
      </c>
      <c r="B779" s="17">
        <v>7</v>
      </c>
      <c r="C779" s="25" t="s">
        <v>703</v>
      </c>
      <c r="D779" s="13">
        <v>73025</v>
      </c>
      <c r="E779" s="14">
        <v>4931187730250</v>
      </c>
      <c r="F779" s="27" t="s">
        <v>982</v>
      </c>
      <c r="G779" s="25"/>
      <c r="H779" s="23"/>
      <c r="I779" s="23"/>
      <c r="J779" s="20" t="s">
        <v>981</v>
      </c>
      <c r="K779" s="196" t="s">
        <v>1062</v>
      </c>
      <c r="L779" s="13"/>
      <c r="M779" s="194">
        <f t="shared" si="24"/>
        <v>0</v>
      </c>
      <c r="N779" s="17" t="str">
        <f t="shared" si="25"/>
        <v>〇</v>
      </c>
      <c r="O779" s="13"/>
      <c r="P779" s="13"/>
      <c r="Q779" s="13"/>
      <c r="R779" s="13"/>
    </row>
    <row r="780" spans="1:18" s="17" customFormat="1">
      <c r="A780" s="16">
        <v>836</v>
      </c>
      <c r="B780" s="17">
        <v>7</v>
      </c>
      <c r="C780" s="25" t="s">
        <v>703</v>
      </c>
      <c r="D780" s="13">
        <v>73027</v>
      </c>
      <c r="E780" s="14">
        <v>4931187730274</v>
      </c>
      <c r="F780" s="27" t="s">
        <v>983</v>
      </c>
      <c r="G780" s="25"/>
      <c r="H780" s="23"/>
      <c r="I780" s="23"/>
      <c r="J780" s="20" t="s">
        <v>981</v>
      </c>
      <c r="K780" s="196" t="s">
        <v>1062</v>
      </c>
      <c r="L780" s="13"/>
      <c r="M780" s="194">
        <f t="shared" si="24"/>
        <v>0</v>
      </c>
      <c r="N780" s="17" t="str">
        <f t="shared" si="25"/>
        <v>〇</v>
      </c>
      <c r="O780" s="13"/>
      <c r="P780" s="13"/>
      <c r="Q780" s="13"/>
      <c r="R780" s="13"/>
    </row>
    <row r="781" spans="1:18" s="17" customFormat="1">
      <c r="A781" s="16">
        <v>837</v>
      </c>
      <c r="B781" s="17">
        <v>7</v>
      </c>
      <c r="C781" s="25" t="s">
        <v>703</v>
      </c>
      <c r="D781" s="13">
        <v>73029</v>
      </c>
      <c r="E781" s="14">
        <v>4931187730298</v>
      </c>
      <c r="F781" s="27" t="s">
        <v>986</v>
      </c>
      <c r="G781" s="25" t="s">
        <v>736</v>
      </c>
      <c r="H781" s="23"/>
      <c r="I781" s="23"/>
      <c r="J781" s="20" t="s">
        <v>981</v>
      </c>
      <c r="K781" s="196" t="s">
        <v>1062</v>
      </c>
      <c r="L781" s="13"/>
      <c r="M781" s="194">
        <f t="shared" si="24"/>
        <v>0</v>
      </c>
      <c r="N781" s="17" t="str">
        <f t="shared" si="25"/>
        <v>〇</v>
      </c>
      <c r="O781" s="13"/>
      <c r="P781" s="13"/>
      <c r="Q781" s="13"/>
      <c r="R781" s="13"/>
    </row>
    <row r="782" spans="1:18" s="17" customFormat="1">
      <c r="A782" s="16">
        <v>838</v>
      </c>
      <c r="B782" s="17">
        <v>7</v>
      </c>
      <c r="C782" s="25" t="s">
        <v>703</v>
      </c>
      <c r="D782" s="13">
        <v>73030</v>
      </c>
      <c r="E782" s="14">
        <v>4931187730304</v>
      </c>
      <c r="F782" s="27" t="s">
        <v>987</v>
      </c>
      <c r="G782" s="25" t="s">
        <v>736</v>
      </c>
      <c r="H782" s="23"/>
      <c r="I782" s="23"/>
      <c r="J782" s="20" t="s">
        <v>981</v>
      </c>
      <c r="K782" s="196" t="s">
        <v>1062</v>
      </c>
      <c r="L782" s="13"/>
      <c r="M782" s="194">
        <f t="shared" si="24"/>
        <v>0</v>
      </c>
      <c r="N782" s="17" t="str">
        <f t="shared" si="25"/>
        <v>〇</v>
      </c>
      <c r="O782" s="13"/>
      <c r="P782" s="13"/>
      <c r="Q782" s="13"/>
      <c r="R782" s="13"/>
    </row>
    <row r="783" spans="1:18" s="17" customFormat="1">
      <c r="A783" s="16">
        <v>839</v>
      </c>
      <c r="B783" s="17">
        <v>7</v>
      </c>
      <c r="C783" s="25" t="s">
        <v>703</v>
      </c>
      <c r="D783" s="13">
        <v>73031</v>
      </c>
      <c r="E783" s="14">
        <v>4931187730311</v>
      </c>
      <c r="F783" s="27" t="s">
        <v>737</v>
      </c>
      <c r="G783" s="25"/>
      <c r="H783" s="23"/>
      <c r="I783" s="23"/>
      <c r="J783" s="20" t="s">
        <v>981</v>
      </c>
      <c r="K783" s="196" t="s">
        <v>1062</v>
      </c>
      <c r="L783" s="13"/>
      <c r="M783" s="194">
        <f t="shared" si="24"/>
        <v>0</v>
      </c>
      <c r="N783" s="17" t="str">
        <f t="shared" si="25"/>
        <v>〇</v>
      </c>
      <c r="O783" s="13"/>
      <c r="P783" s="13"/>
      <c r="Q783" s="13"/>
      <c r="R783" s="13"/>
    </row>
    <row r="784" spans="1:18" s="17" customFormat="1">
      <c r="A784" s="16">
        <v>840</v>
      </c>
      <c r="B784" s="17">
        <v>7</v>
      </c>
      <c r="C784" s="25" t="s">
        <v>703</v>
      </c>
      <c r="D784" s="13">
        <v>73033</v>
      </c>
      <c r="E784" s="14">
        <v>4931187730335</v>
      </c>
      <c r="F784" s="27" t="s">
        <v>985</v>
      </c>
      <c r="G784" s="25"/>
      <c r="H784" s="23"/>
      <c r="I784" s="23"/>
      <c r="J784" s="20" t="s">
        <v>981</v>
      </c>
      <c r="K784" s="196" t="s">
        <v>1062</v>
      </c>
      <c r="L784" s="13"/>
      <c r="M784" s="194">
        <f t="shared" si="24"/>
        <v>0</v>
      </c>
      <c r="N784" s="17" t="str">
        <f t="shared" si="25"/>
        <v>〇</v>
      </c>
      <c r="O784" s="13"/>
      <c r="P784" s="13"/>
      <c r="Q784" s="13"/>
      <c r="R784" s="13"/>
    </row>
    <row r="785" spans="1:18" s="17" customFormat="1">
      <c r="A785" s="16">
        <v>841</v>
      </c>
      <c r="B785" s="17">
        <v>7</v>
      </c>
      <c r="C785" s="25" t="s">
        <v>703</v>
      </c>
      <c r="D785" s="13">
        <v>73035</v>
      </c>
      <c r="E785" s="14">
        <v>4931187730359</v>
      </c>
      <c r="F785" s="27" t="s">
        <v>988</v>
      </c>
      <c r="G785" s="25"/>
      <c r="H785" s="18">
        <v>1320</v>
      </c>
      <c r="I785" s="18">
        <v>1200</v>
      </c>
      <c r="K785" s="196"/>
      <c r="L785" s="13"/>
      <c r="M785" s="194">
        <f t="shared" si="24"/>
        <v>1320</v>
      </c>
      <c r="N785" s="17" t="str">
        <f t="shared" si="25"/>
        <v>〇</v>
      </c>
      <c r="O785" s="13"/>
      <c r="P785" s="13"/>
      <c r="Q785" s="13"/>
      <c r="R785" s="13"/>
    </row>
    <row r="786" spans="1:18" s="17" customFormat="1">
      <c r="A786" s="16">
        <v>842</v>
      </c>
      <c r="B786" s="17">
        <v>7</v>
      </c>
      <c r="C786" s="25" t="s">
        <v>703</v>
      </c>
      <c r="D786" s="13">
        <v>73037</v>
      </c>
      <c r="E786" s="14">
        <v>4931187730373</v>
      </c>
      <c r="F786" s="27" t="s">
        <v>738</v>
      </c>
      <c r="G786" s="25"/>
      <c r="H786" s="18">
        <v>110</v>
      </c>
      <c r="I786" s="18">
        <v>100</v>
      </c>
      <c r="K786" s="196"/>
      <c r="L786" s="13"/>
      <c r="M786" s="194">
        <f t="shared" si="24"/>
        <v>110</v>
      </c>
      <c r="N786" s="17" t="str">
        <f t="shared" si="25"/>
        <v>〇</v>
      </c>
      <c r="O786" s="13"/>
      <c r="P786" s="13"/>
      <c r="Q786" s="13"/>
      <c r="R786" s="13"/>
    </row>
    <row r="787" spans="1:18" s="17" customFormat="1">
      <c r="A787" s="16">
        <v>843</v>
      </c>
      <c r="B787" s="17">
        <v>7</v>
      </c>
      <c r="C787" s="25" t="s">
        <v>703</v>
      </c>
      <c r="D787" s="13">
        <v>73039</v>
      </c>
      <c r="E787" s="14">
        <v>4931187730397</v>
      </c>
      <c r="F787" s="27" t="s">
        <v>739</v>
      </c>
      <c r="G787" s="25"/>
      <c r="H787" s="18">
        <v>880</v>
      </c>
      <c r="I787" s="18">
        <v>800</v>
      </c>
      <c r="K787" s="196"/>
      <c r="L787" s="13"/>
      <c r="M787" s="194">
        <f t="shared" si="24"/>
        <v>880</v>
      </c>
      <c r="N787" s="17" t="str">
        <f t="shared" si="25"/>
        <v>〇</v>
      </c>
      <c r="O787" s="13"/>
      <c r="P787" s="13"/>
      <c r="Q787" s="13"/>
      <c r="R787" s="13"/>
    </row>
    <row r="788" spans="1:18" s="17" customFormat="1">
      <c r="A788" s="16">
        <v>844</v>
      </c>
      <c r="B788" s="17">
        <v>7</v>
      </c>
      <c r="C788" s="25" t="s">
        <v>703</v>
      </c>
      <c r="D788" s="13">
        <v>73041</v>
      </c>
      <c r="E788" s="14">
        <v>4931187730410</v>
      </c>
      <c r="F788" s="27" t="s">
        <v>740</v>
      </c>
      <c r="G788" s="25"/>
      <c r="H788" s="18">
        <v>330</v>
      </c>
      <c r="I788" s="18">
        <v>300</v>
      </c>
      <c r="K788" s="196"/>
      <c r="L788" s="13"/>
      <c r="M788" s="194">
        <f t="shared" si="24"/>
        <v>330</v>
      </c>
      <c r="N788" s="17" t="str">
        <f t="shared" si="25"/>
        <v>〇</v>
      </c>
      <c r="O788" s="13"/>
      <c r="P788" s="13"/>
      <c r="Q788" s="13"/>
      <c r="R788" s="13"/>
    </row>
    <row r="789" spans="1:18" s="17" customFormat="1">
      <c r="A789" s="16">
        <v>845</v>
      </c>
      <c r="B789" s="17">
        <v>7</v>
      </c>
      <c r="C789" s="25" t="s">
        <v>703</v>
      </c>
      <c r="D789" s="13">
        <v>73042</v>
      </c>
      <c r="E789" s="14">
        <v>4931187730427</v>
      </c>
      <c r="F789" s="27" t="s">
        <v>741</v>
      </c>
      <c r="G789" s="25"/>
      <c r="H789" s="18">
        <v>330</v>
      </c>
      <c r="I789" s="18">
        <v>300</v>
      </c>
      <c r="K789" s="196"/>
      <c r="L789" s="13"/>
      <c r="M789" s="194">
        <f t="shared" si="24"/>
        <v>330</v>
      </c>
      <c r="N789" s="17" t="str">
        <f t="shared" si="25"/>
        <v>〇</v>
      </c>
      <c r="O789" s="13"/>
      <c r="P789" s="13"/>
      <c r="Q789" s="13"/>
      <c r="R789" s="13"/>
    </row>
    <row r="790" spans="1:18" s="17" customFormat="1">
      <c r="A790" s="16">
        <v>846</v>
      </c>
      <c r="B790" s="17">
        <v>7</v>
      </c>
      <c r="C790" s="25" t="s">
        <v>703</v>
      </c>
      <c r="D790" s="13">
        <v>73043</v>
      </c>
      <c r="E790" s="14">
        <v>4931187730434</v>
      </c>
      <c r="F790" s="27" t="s">
        <v>742</v>
      </c>
      <c r="G790" s="25"/>
      <c r="H790" s="18">
        <v>330</v>
      </c>
      <c r="I790" s="18">
        <v>300</v>
      </c>
      <c r="K790" s="196"/>
      <c r="L790" s="13"/>
      <c r="M790" s="194">
        <f t="shared" si="24"/>
        <v>330</v>
      </c>
      <c r="N790" s="17" t="str">
        <f t="shared" si="25"/>
        <v>〇</v>
      </c>
      <c r="O790" s="13"/>
      <c r="P790" s="13"/>
      <c r="Q790" s="13"/>
      <c r="R790" s="13"/>
    </row>
    <row r="791" spans="1:18" s="17" customFormat="1">
      <c r="A791" s="16">
        <v>847</v>
      </c>
      <c r="B791" s="17">
        <v>7</v>
      </c>
      <c r="C791" s="25" t="s">
        <v>703</v>
      </c>
      <c r="D791" s="13">
        <v>73044</v>
      </c>
      <c r="E791" s="14">
        <v>4931187730441</v>
      </c>
      <c r="F791" s="27" t="s">
        <v>743</v>
      </c>
      <c r="G791" s="25"/>
      <c r="H791" s="18">
        <v>330</v>
      </c>
      <c r="I791" s="18">
        <v>300</v>
      </c>
      <c r="K791" s="196"/>
      <c r="L791" s="13"/>
      <c r="M791" s="194">
        <f t="shared" si="24"/>
        <v>330</v>
      </c>
      <c r="N791" s="17" t="str">
        <f t="shared" si="25"/>
        <v>〇</v>
      </c>
      <c r="O791" s="13"/>
      <c r="P791" s="13"/>
      <c r="Q791" s="13"/>
      <c r="R791" s="13"/>
    </row>
    <row r="792" spans="1:18" s="17" customFormat="1">
      <c r="A792" s="16">
        <v>848</v>
      </c>
      <c r="B792" s="17">
        <v>7</v>
      </c>
      <c r="C792" s="25" t="s">
        <v>703</v>
      </c>
      <c r="D792" s="13">
        <v>73045</v>
      </c>
      <c r="E792" s="14">
        <v>4931187730458</v>
      </c>
      <c r="F792" s="27" t="s">
        <v>744</v>
      </c>
      <c r="G792" s="25"/>
      <c r="H792" s="18">
        <v>330</v>
      </c>
      <c r="I792" s="18">
        <v>300</v>
      </c>
      <c r="K792" s="196"/>
      <c r="L792" s="13"/>
      <c r="M792" s="194">
        <f t="shared" ref="M792:M855" si="26">ROUND(I792*1.1,1)</f>
        <v>330</v>
      </c>
      <c r="N792" s="17" t="str">
        <f t="shared" ref="N792:N855" si="27">IF(M792=H792,"〇","ＮＧ")</f>
        <v>〇</v>
      </c>
      <c r="O792" s="13"/>
      <c r="P792" s="13"/>
      <c r="Q792" s="13"/>
      <c r="R792" s="13"/>
    </row>
    <row r="793" spans="1:18" s="17" customFormat="1">
      <c r="A793" s="16">
        <v>849</v>
      </c>
      <c r="B793" s="17">
        <v>7</v>
      </c>
      <c r="C793" s="25" t="s">
        <v>703</v>
      </c>
      <c r="D793" s="13">
        <v>73049</v>
      </c>
      <c r="E793" s="14">
        <v>4931187730496</v>
      </c>
      <c r="F793" s="27" t="s">
        <v>995</v>
      </c>
      <c r="G793" s="25" t="s">
        <v>745</v>
      </c>
      <c r="H793" s="23"/>
      <c r="I793" s="23"/>
      <c r="J793" s="20" t="s">
        <v>981</v>
      </c>
      <c r="K793" s="196" t="s">
        <v>1062</v>
      </c>
      <c r="L793" s="13"/>
      <c r="M793" s="194">
        <f t="shared" si="26"/>
        <v>0</v>
      </c>
      <c r="N793" s="17" t="str">
        <f t="shared" si="27"/>
        <v>〇</v>
      </c>
      <c r="O793" s="13"/>
      <c r="P793" s="13"/>
      <c r="Q793" s="13"/>
      <c r="R793" s="13"/>
    </row>
    <row r="794" spans="1:18" s="17" customFormat="1">
      <c r="A794" s="16">
        <v>850</v>
      </c>
      <c r="B794" s="17">
        <v>7</v>
      </c>
      <c r="C794" s="25" t="s">
        <v>703</v>
      </c>
      <c r="D794" s="13">
        <v>73050</v>
      </c>
      <c r="E794" s="14">
        <v>4931187730502</v>
      </c>
      <c r="F794" s="27" t="s">
        <v>989</v>
      </c>
      <c r="G794" s="25"/>
      <c r="H794" s="23"/>
      <c r="I794" s="23"/>
      <c r="J794" s="20" t="s">
        <v>981</v>
      </c>
      <c r="K794" s="196" t="s">
        <v>1062</v>
      </c>
      <c r="L794" s="13"/>
      <c r="M794" s="194">
        <f t="shared" si="26"/>
        <v>0</v>
      </c>
      <c r="N794" s="17" t="str">
        <f t="shared" si="27"/>
        <v>〇</v>
      </c>
      <c r="O794" s="13"/>
      <c r="P794" s="13"/>
      <c r="Q794" s="13"/>
      <c r="R794" s="13"/>
    </row>
    <row r="795" spans="1:18" s="17" customFormat="1">
      <c r="A795" s="16">
        <v>851</v>
      </c>
      <c r="B795" s="17">
        <v>7</v>
      </c>
      <c r="C795" s="25" t="s">
        <v>703</v>
      </c>
      <c r="D795" s="13">
        <v>73051</v>
      </c>
      <c r="E795" s="14">
        <v>4931187730519</v>
      </c>
      <c r="F795" s="27" t="s">
        <v>746</v>
      </c>
      <c r="G795" s="25"/>
      <c r="H795" s="18">
        <v>880</v>
      </c>
      <c r="I795" s="18">
        <v>800</v>
      </c>
      <c r="K795" s="196"/>
      <c r="L795" s="13"/>
      <c r="M795" s="194">
        <f t="shared" si="26"/>
        <v>880</v>
      </c>
      <c r="N795" s="17" t="str">
        <f t="shared" si="27"/>
        <v>〇</v>
      </c>
      <c r="O795" s="13"/>
      <c r="P795" s="13"/>
      <c r="Q795" s="13"/>
      <c r="R795" s="13"/>
    </row>
    <row r="796" spans="1:18" s="17" customFormat="1">
      <c r="A796" s="16">
        <v>852</v>
      </c>
      <c r="B796" s="17">
        <v>7</v>
      </c>
      <c r="C796" s="25" t="s">
        <v>703</v>
      </c>
      <c r="D796" s="13">
        <v>73052</v>
      </c>
      <c r="E796" s="14">
        <v>4931187730526</v>
      </c>
      <c r="F796" s="146" t="s">
        <v>1032</v>
      </c>
      <c r="G796" s="25" t="s">
        <v>747</v>
      </c>
      <c r="H796" s="23"/>
      <c r="I796" s="23"/>
      <c r="J796" s="20" t="s">
        <v>981</v>
      </c>
      <c r="K796" s="196" t="s">
        <v>1062</v>
      </c>
      <c r="L796" s="13"/>
      <c r="M796" s="194">
        <f t="shared" si="26"/>
        <v>0</v>
      </c>
      <c r="N796" s="17" t="str">
        <f t="shared" si="27"/>
        <v>〇</v>
      </c>
      <c r="O796" s="13"/>
      <c r="P796" s="13"/>
      <c r="Q796" s="13"/>
      <c r="R796" s="13"/>
    </row>
    <row r="797" spans="1:18" s="17" customFormat="1">
      <c r="A797" s="16">
        <v>853</v>
      </c>
      <c r="B797" s="17">
        <v>7</v>
      </c>
      <c r="C797" s="25" t="s">
        <v>703</v>
      </c>
      <c r="D797" s="13">
        <v>73053</v>
      </c>
      <c r="E797" s="14">
        <v>4931187730533</v>
      </c>
      <c r="F797" s="146" t="s">
        <v>1033</v>
      </c>
      <c r="G797" s="25" t="s">
        <v>748</v>
      </c>
      <c r="H797" s="23"/>
      <c r="I797" s="23"/>
      <c r="J797" s="20" t="s">
        <v>981</v>
      </c>
      <c r="K797" s="196" t="s">
        <v>1062</v>
      </c>
      <c r="L797" s="13"/>
      <c r="M797" s="194">
        <f t="shared" si="26"/>
        <v>0</v>
      </c>
      <c r="N797" s="17" t="str">
        <f t="shared" si="27"/>
        <v>〇</v>
      </c>
      <c r="O797" s="13"/>
      <c r="P797" s="13"/>
      <c r="Q797" s="13"/>
      <c r="R797" s="13"/>
    </row>
    <row r="798" spans="1:18" s="17" customFormat="1">
      <c r="A798" s="16">
        <v>854</v>
      </c>
      <c r="B798" s="17">
        <v>7</v>
      </c>
      <c r="C798" s="25" t="s">
        <v>703</v>
      </c>
      <c r="D798" s="13">
        <v>73058</v>
      </c>
      <c r="E798" s="14">
        <v>4931187730588</v>
      </c>
      <c r="F798" s="146" t="s">
        <v>1034</v>
      </c>
      <c r="G798" s="25" t="s">
        <v>749</v>
      </c>
      <c r="H798" s="23"/>
      <c r="I798" s="23"/>
      <c r="J798" s="20" t="s">
        <v>981</v>
      </c>
      <c r="K798" s="196" t="s">
        <v>1062</v>
      </c>
      <c r="L798" s="13"/>
      <c r="M798" s="194">
        <f t="shared" si="26"/>
        <v>0</v>
      </c>
      <c r="N798" s="17" t="str">
        <f t="shared" si="27"/>
        <v>〇</v>
      </c>
      <c r="O798" s="13"/>
      <c r="P798" s="13"/>
      <c r="Q798" s="13"/>
      <c r="R798" s="13"/>
    </row>
    <row r="799" spans="1:18" s="17" customFormat="1">
      <c r="A799" s="16">
        <v>855</v>
      </c>
      <c r="B799" s="17">
        <v>7</v>
      </c>
      <c r="C799" s="25" t="s">
        <v>703</v>
      </c>
      <c r="D799" s="13">
        <v>73063</v>
      </c>
      <c r="E799" s="14">
        <v>4931187730632</v>
      </c>
      <c r="F799" s="27" t="s">
        <v>750</v>
      </c>
      <c r="G799" s="25"/>
      <c r="H799" s="18">
        <v>440</v>
      </c>
      <c r="I799" s="18">
        <v>400</v>
      </c>
      <c r="K799" s="196" t="s">
        <v>1016</v>
      </c>
      <c r="L799" s="13"/>
      <c r="M799" s="194">
        <f t="shared" si="26"/>
        <v>440</v>
      </c>
      <c r="N799" s="17" t="str">
        <f t="shared" si="27"/>
        <v>〇</v>
      </c>
      <c r="O799" s="13"/>
      <c r="P799" s="13"/>
      <c r="Q799" s="13"/>
      <c r="R799" s="13"/>
    </row>
    <row r="800" spans="1:18" s="17" customFormat="1">
      <c r="A800" s="16">
        <v>856</v>
      </c>
      <c r="B800" s="17">
        <v>7</v>
      </c>
      <c r="C800" s="25" t="s">
        <v>703</v>
      </c>
      <c r="D800" s="13">
        <v>73101</v>
      </c>
      <c r="E800" s="14">
        <v>4931187731011</v>
      </c>
      <c r="F800" s="27" t="s">
        <v>751</v>
      </c>
      <c r="G800" s="25" t="s">
        <v>752</v>
      </c>
      <c r="H800" s="18">
        <v>462</v>
      </c>
      <c r="I800" s="18">
        <v>420</v>
      </c>
      <c r="K800" s="196"/>
      <c r="L800" s="13"/>
      <c r="M800" s="194">
        <f t="shared" si="26"/>
        <v>462</v>
      </c>
      <c r="N800" s="17" t="str">
        <f t="shared" si="27"/>
        <v>〇</v>
      </c>
      <c r="O800" s="13"/>
      <c r="P800" s="13"/>
      <c r="Q800" s="13"/>
      <c r="R800" s="13"/>
    </row>
    <row r="801" spans="1:18" s="17" customFormat="1">
      <c r="A801" s="16">
        <v>857</v>
      </c>
      <c r="B801" s="17">
        <v>7</v>
      </c>
      <c r="C801" s="25" t="s">
        <v>703</v>
      </c>
      <c r="D801" s="13">
        <v>73102</v>
      </c>
      <c r="E801" s="14">
        <v>4931187731028</v>
      </c>
      <c r="F801" s="27" t="s">
        <v>753</v>
      </c>
      <c r="G801" s="25" t="s">
        <v>754</v>
      </c>
      <c r="H801" s="18">
        <v>462</v>
      </c>
      <c r="I801" s="18">
        <v>420</v>
      </c>
      <c r="K801" s="196"/>
      <c r="L801" s="13"/>
      <c r="M801" s="194">
        <f t="shared" si="26"/>
        <v>462</v>
      </c>
      <c r="N801" s="17" t="str">
        <f t="shared" si="27"/>
        <v>〇</v>
      </c>
      <c r="O801" s="13"/>
      <c r="P801" s="13"/>
      <c r="Q801" s="13"/>
      <c r="R801" s="13"/>
    </row>
    <row r="802" spans="1:18" s="17" customFormat="1">
      <c r="A802" s="16">
        <v>858</v>
      </c>
      <c r="B802" s="17">
        <v>7</v>
      </c>
      <c r="C802" s="25" t="s">
        <v>703</v>
      </c>
      <c r="D802" s="13">
        <v>73111</v>
      </c>
      <c r="E802" s="14">
        <v>4931187731110</v>
      </c>
      <c r="F802" s="27" t="s">
        <v>755</v>
      </c>
      <c r="G802" s="25" t="s">
        <v>756</v>
      </c>
      <c r="H802" s="18">
        <v>330</v>
      </c>
      <c r="I802" s="18">
        <v>300</v>
      </c>
      <c r="K802" s="196"/>
      <c r="L802" s="13"/>
      <c r="M802" s="194">
        <f t="shared" si="26"/>
        <v>330</v>
      </c>
      <c r="N802" s="17" t="str">
        <f t="shared" si="27"/>
        <v>〇</v>
      </c>
      <c r="O802" s="13"/>
      <c r="P802" s="13"/>
      <c r="Q802" s="13"/>
      <c r="R802" s="13"/>
    </row>
    <row r="803" spans="1:18" s="17" customFormat="1">
      <c r="A803" s="16">
        <v>859</v>
      </c>
      <c r="B803" s="17">
        <v>7</v>
      </c>
      <c r="C803" s="25" t="s">
        <v>703</v>
      </c>
      <c r="D803" s="13">
        <v>73112</v>
      </c>
      <c r="E803" s="14">
        <v>4931187731127</v>
      </c>
      <c r="F803" s="27" t="s">
        <v>757</v>
      </c>
      <c r="G803" s="25" t="s">
        <v>758</v>
      </c>
      <c r="H803" s="18">
        <v>330</v>
      </c>
      <c r="I803" s="18">
        <v>300</v>
      </c>
      <c r="K803" s="196"/>
      <c r="L803" s="13"/>
      <c r="M803" s="194">
        <f t="shared" si="26"/>
        <v>330</v>
      </c>
      <c r="N803" s="17" t="str">
        <f t="shared" si="27"/>
        <v>〇</v>
      </c>
      <c r="O803" s="13"/>
      <c r="P803" s="13"/>
      <c r="Q803" s="13"/>
      <c r="R803" s="13"/>
    </row>
    <row r="804" spans="1:18" s="17" customFormat="1">
      <c r="A804" s="16">
        <v>860</v>
      </c>
      <c r="B804" s="17">
        <v>7</v>
      </c>
      <c r="C804" s="25" t="s">
        <v>703</v>
      </c>
      <c r="D804" s="13">
        <v>73120</v>
      </c>
      <c r="E804" s="14">
        <v>4931187731202</v>
      </c>
      <c r="F804" s="27" t="s">
        <v>759</v>
      </c>
      <c r="G804" s="25" t="s">
        <v>760</v>
      </c>
      <c r="H804" s="18">
        <v>2420</v>
      </c>
      <c r="I804" s="18">
        <v>2200</v>
      </c>
      <c r="K804" s="196"/>
      <c r="L804" s="13"/>
      <c r="M804" s="194">
        <f t="shared" si="26"/>
        <v>2420</v>
      </c>
      <c r="N804" s="17" t="str">
        <f t="shared" si="27"/>
        <v>〇</v>
      </c>
      <c r="O804" s="13"/>
      <c r="P804" s="13"/>
      <c r="Q804" s="13"/>
      <c r="R804" s="13"/>
    </row>
    <row r="805" spans="1:18" s="17" customFormat="1">
      <c r="A805" s="16">
        <v>861</v>
      </c>
      <c r="B805" s="17">
        <v>7</v>
      </c>
      <c r="C805" s="25" t="s">
        <v>703</v>
      </c>
      <c r="D805" s="13">
        <v>73121</v>
      </c>
      <c r="E805" s="14">
        <v>4931187731219</v>
      </c>
      <c r="F805" s="27" t="s">
        <v>761</v>
      </c>
      <c r="G805" s="25" t="s">
        <v>762</v>
      </c>
      <c r="H805" s="18">
        <v>385</v>
      </c>
      <c r="I805" s="18">
        <v>350</v>
      </c>
      <c r="K805" s="196"/>
      <c r="L805" s="13"/>
      <c r="M805" s="194">
        <f t="shared" si="26"/>
        <v>385</v>
      </c>
      <c r="N805" s="17" t="str">
        <f t="shared" si="27"/>
        <v>〇</v>
      </c>
      <c r="O805" s="13"/>
      <c r="P805" s="13"/>
      <c r="Q805" s="13"/>
      <c r="R805" s="13"/>
    </row>
    <row r="806" spans="1:18" s="17" customFormat="1">
      <c r="A806" s="16">
        <v>862</v>
      </c>
      <c r="B806" s="17">
        <v>7</v>
      </c>
      <c r="C806" s="25" t="s">
        <v>703</v>
      </c>
      <c r="D806" s="13">
        <v>73122</v>
      </c>
      <c r="E806" s="14">
        <v>4931187731226</v>
      </c>
      <c r="F806" s="27" t="s">
        <v>763</v>
      </c>
      <c r="G806" s="25" t="s">
        <v>764</v>
      </c>
      <c r="H806" s="18">
        <v>385</v>
      </c>
      <c r="I806" s="18">
        <v>350</v>
      </c>
      <c r="K806" s="196"/>
      <c r="L806" s="13"/>
      <c r="M806" s="194">
        <f t="shared" si="26"/>
        <v>385</v>
      </c>
      <c r="N806" s="17" t="str">
        <f t="shared" si="27"/>
        <v>〇</v>
      </c>
      <c r="O806" s="13"/>
      <c r="P806" s="13"/>
      <c r="Q806" s="13"/>
      <c r="R806" s="13"/>
    </row>
    <row r="807" spans="1:18" s="17" customFormat="1">
      <c r="A807" s="16">
        <v>863</v>
      </c>
      <c r="B807" s="17">
        <v>7</v>
      </c>
      <c r="C807" s="25" t="s">
        <v>703</v>
      </c>
      <c r="D807" s="13">
        <v>73123</v>
      </c>
      <c r="E807" s="14">
        <v>4931187731233</v>
      </c>
      <c r="F807" s="27" t="s">
        <v>765</v>
      </c>
      <c r="G807" s="25" t="s">
        <v>766</v>
      </c>
      <c r="H807" s="18">
        <v>4840</v>
      </c>
      <c r="I807" s="18">
        <v>4400</v>
      </c>
      <c r="K807" s="196"/>
      <c r="L807" s="13"/>
      <c r="M807" s="194">
        <f t="shared" si="26"/>
        <v>4840</v>
      </c>
      <c r="N807" s="17" t="str">
        <f t="shared" si="27"/>
        <v>〇</v>
      </c>
      <c r="O807" s="13"/>
      <c r="P807" s="13"/>
      <c r="Q807" s="13"/>
      <c r="R807" s="13"/>
    </row>
    <row r="808" spans="1:18" s="17" customFormat="1">
      <c r="A808" s="16">
        <v>864</v>
      </c>
      <c r="B808" s="17">
        <v>7</v>
      </c>
      <c r="C808" s="25" t="s">
        <v>703</v>
      </c>
      <c r="D808" s="13">
        <v>73124</v>
      </c>
      <c r="E808" s="14">
        <v>4931187731240</v>
      </c>
      <c r="F808" s="27" t="s">
        <v>767</v>
      </c>
      <c r="G808" s="25" t="s">
        <v>768</v>
      </c>
      <c r="H808" s="18">
        <v>1210</v>
      </c>
      <c r="I808" s="18">
        <v>1100</v>
      </c>
      <c r="K808" s="196"/>
      <c r="L808" s="13"/>
      <c r="M808" s="194">
        <f t="shared" si="26"/>
        <v>1210</v>
      </c>
      <c r="N808" s="17" t="str">
        <f t="shared" si="27"/>
        <v>〇</v>
      </c>
      <c r="O808" s="13"/>
      <c r="P808" s="13"/>
      <c r="Q808" s="13"/>
      <c r="R808" s="13"/>
    </row>
    <row r="809" spans="1:18" s="17" customFormat="1">
      <c r="A809" s="16">
        <v>865</v>
      </c>
      <c r="B809" s="17">
        <v>7</v>
      </c>
      <c r="C809" s="25" t="s">
        <v>703</v>
      </c>
      <c r="D809" s="13">
        <v>73125</v>
      </c>
      <c r="E809" s="14">
        <v>4931187731257</v>
      </c>
      <c r="F809" s="27" t="s">
        <v>769</v>
      </c>
      <c r="G809" s="25" t="s">
        <v>770</v>
      </c>
      <c r="H809" s="18">
        <v>1485</v>
      </c>
      <c r="I809" s="18">
        <v>1350</v>
      </c>
      <c r="K809" s="196"/>
      <c r="L809" s="13"/>
      <c r="M809" s="194">
        <f t="shared" si="26"/>
        <v>1485</v>
      </c>
      <c r="N809" s="17" t="str">
        <f t="shared" si="27"/>
        <v>〇</v>
      </c>
      <c r="O809" s="13"/>
      <c r="P809" s="13"/>
      <c r="Q809" s="13"/>
      <c r="R809" s="13"/>
    </row>
    <row r="810" spans="1:18" s="17" customFormat="1">
      <c r="A810" s="16">
        <v>866</v>
      </c>
      <c r="B810" s="17">
        <v>7</v>
      </c>
      <c r="C810" s="25" t="s">
        <v>703</v>
      </c>
      <c r="D810" s="13">
        <v>73130</v>
      </c>
      <c r="E810" s="14">
        <v>4931187731301</v>
      </c>
      <c r="F810" s="27" t="s">
        <v>771</v>
      </c>
      <c r="G810" s="25" t="s">
        <v>772</v>
      </c>
      <c r="H810" s="18">
        <v>220</v>
      </c>
      <c r="I810" s="18">
        <v>200</v>
      </c>
      <c r="K810" s="196"/>
      <c r="L810" s="13"/>
      <c r="M810" s="194">
        <f t="shared" si="26"/>
        <v>220</v>
      </c>
      <c r="N810" s="17" t="str">
        <f t="shared" si="27"/>
        <v>〇</v>
      </c>
      <c r="O810" s="13"/>
      <c r="P810" s="13"/>
      <c r="Q810" s="13"/>
      <c r="R810" s="13"/>
    </row>
    <row r="811" spans="1:18" s="17" customFormat="1">
      <c r="A811" s="16">
        <v>867</v>
      </c>
      <c r="B811" s="17">
        <v>7</v>
      </c>
      <c r="C811" s="25" t="s">
        <v>703</v>
      </c>
      <c r="D811" s="13">
        <v>73131</v>
      </c>
      <c r="E811" s="14">
        <v>4931187731318</v>
      </c>
      <c r="F811" s="27" t="s">
        <v>773</v>
      </c>
      <c r="G811" s="25" t="s">
        <v>774</v>
      </c>
      <c r="H811" s="18">
        <v>1650</v>
      </c>
      <c r="I811" s="18">
        <v>1500</v>
      </c>
      <c r="K811" s="196"/>
      <c r="L811" s="13"/>
      <c r="M811" s="194">
        <f t="shared" si="26"/>
        <v>1650</v>
      </c>
      <c r="N811" s="17" t="str">
        <f t="shared" si="27"/>
        <v>〇</v>
      </c>
      <c r="O811" s="13"/>
      <c r="P811" s="13"/>
      <c r="Q811" s="13"/>
      <c r="R811" s="13"/>
    </row>
    <row r="812" spans="1:18" s="17" customFormat="1">
      <c r="A812" s="16">
        <v>868</v>
      </c>
      <c r="B812" s="17">
        <v>7</v>
      </c>
      <c r="C812" s="25" t="s">
        <v>703</v>
      </c>
      <c r="D812" s="13">
        <v>73132</v>
      </c>
      <c r="E812" s="14">
        <v>4931187731325</v>
      </c>
      <c r="F812" s="27" t="s">
        <v>775</v>
      </c>
      <c r="G812" s="25" t="s">
        <v>776</v>
      </c>
      <c r="H812" s="18">
        <v>1650</v>
      </c>
      <c r="I812" s="18">
        <v>1500</v>
      </c>
      <c r="K812" s="196"/>
      <c r="L812" s="13"/>
      <c r="M812" s="194">
        <f t="shared" si="26"/>
        <v>1650</v>
      </c>
      <c r="N812" s="17" t="str">
        <f t="shared" si="27"/>
        <v>〇</v>
      </c>
      <c r="O812" s="13"/>
      <c r="P812" s="13"/>
      <c r="Q812" s="13"/>
      <c r="R812" s="13"/>
    </row>
    <row r="813" spans="1:18" s="17" customFormat="1">
      <c r="A813" s="16">
        <v>869</v>
      </c>
      <c r="B813" s="17">
        <v>7</v>
      </c>
      <c r="C813" s="25" t="s">
        <v>703</v>
      </c>
      <c r="D813" s="13">
        <v>73133</v>
      </c>
      <c r="E813" s="14">
        <v>4931187731332</v>
      </c>
      <c r="F813" s="27" t="s">
        <v>777</v>
      </c>
      <c r="G813" s="25" t="s">
        <v>778</v>
      </c>
      <c r="H813" s="18">
        <v>1650</v>
      </c>
      <c r="I813" s="18">
        <v>1500</v>
      </c>
      <c r="K813" s="196"/>
      <c r="L813" s="13"/>
      <c r="M813" s="194">
        <f t="shared" si="26"/>
        <v>1650</v>
      </c>
      <c r="N813" s="17" t="str">
        <f t="shared" si="27"/>
        <v>〇</v>
      </c>
      <c r="O813" s="13"/>
      <c r="P813" s="13"/>
      <c r="Q813" s="13"/>
      <c r="R813" s="13"/>
    </row>
    <row r="814" spans="1:18" s="17" customFormat="1">
      <c r="A814" s="16">
        <v>870</v>
      </c>
      <c r="B814" s="17">
        <v>7</v>
      </c>
      <c r="C814" s="25" t="s">
        <v>703</v>
      </c>
      <c r="D814" s="13">
        <v>73134</v>
      </c>
      <c r="E814" s="14">
        <v>4931187731349</v>
      </c>
      <c r="F814" s="27" t="s">
        <v>779</v>
      </c>
      <c r="G814" s="25" t="s">
        <v>780</v>
      </c>
      <c r="H814" s="18">
        <v>1650</v>
      </c>
      <c r="I814" s="18">
        <v>1500</v>
      </c>
      <c r="K814" s="196"/>
      <c r="L814" s="13"/>
      <c r="M814" s="194">
        <f t="shared" si="26"/>
        <v>1650</v>
      </c>
      <c r="N814" s="17" t="str">
        <f t="shared" si="27"/>
        <v>〇</v>
      </c>
      <c r="O814" s="13"/>
      <c r="P814" s="13"/>
      <c r="Q814" s="13"/>
      <c r="R814" s="13"/>
    </row>
    <row r="815" spans="1:18" s="17" customFormat="1">
      <c r="A815" s="16">
        <v>871</v>
      </c>
      <c r="B815" s="17">
        <v>7</v>
      </c>
      <c r="C815" s="25" t="s">
        <v>703</v>
      </c>
      <c r="D815" s="13">
        <v>73135</v>
      </c>
      <c r="E815" s="14">
        <v>4931187731356</v>
      </c>
      <c r="F815" s="27" t="s">
        <v>781</v>
      </c>
      <c r="G815" s="25" t="s">
        <v>782</v>
      </c>
      <c r="H815" s="18">
        <v>1870</v>
      </c>
      <c r="I815" s="18">
        <v>1700</v>
      </c>
      <c r="K815" s="196"/>
      <c r="L815" s="13"/>
      <c r="M815" s="194">
        <f t="shared" si="26"/>
        <v>1870</v>
      </c>
      <c r="N815" s="17" t="str">
        <f t="shared" si="27"/>
        <v>〇</v>
      </c>
      <c r="O815" s="13"/>
      <c r="P815" s="13"/>
      <c r="Q815" s="13"/>
      <c r="R815" s="13"/>
    </row>
    <row r="816" spans="1:18" s="17" customFormat="1">
      <c r="A816" s="16">
        <v>872</v>
      </c>
      <c r="B816" s="17">
        <v>7</v>
      </c>
      <c r="C816" s="25" t="s">
        <v>703</v>
      </c>
      <c r="D816" s="13">
        <v>73136</v>
      </c>
      <c r="E816" s="14">
        <v>4931187731363</v>
      </c>
      <c r="F816" s="27" t="s">
        <v>783</v>
      </c>
      <c r="G816" s="25" t="s">
        <v>784</v>
      </c>
      <c r="H816" s="18">
        <v>1870</v>
      </c>
      <c r="I816" s="18">
        <v>1700</v>
      </c>
      <c r="K816" s="196"/>
      <c r="L816" s="13"/>
      <c r="M816" s="194">
        <f t="shared" si="26"/>
        <v>1870</v>
      </c>
      <c r="N816" s="17" t="str">
        <f t="shared" si="27"/>
        <v>〇</v>
      </c>
      <c r="O816" s="13"/>
      <c r="P816" s="13"/>
      <c r="Q816" s="13"/>
      <c r="R816" s="13"/>
    </row>
    <row r="817" spans="1:18" s="17" customFormat="1">
      <c r="A817" s="16">
        <v>873</v>
      </c>
      <c r="B817" s="17">
        <v>7</v>
      </c>
      <c r="C817" s="25" t="s">
        <v>703</v>
      </c>
      <c r="D817" s="13">
        <v>73137</v>
      </c>
      <c r="E817" s="14">
        <v>4931187731370</v>
      </c>
      <c r="F817" s="27" t="s">
        <v>785</v>
      </c>
      <c r="G817" s="25" t="s">
        <v>786</v>
      </c>
      <c r="H817" s="18">
        <v>1650</v>
      </c>
      <c r="I817" s="18">
        <v>1500</v>
      </c>
      <c r="K817" s="196"/>
      <c r="L817" s="13"/>
      <c r="M817" s="194">
        <f t="shared" si="26"/>
        <v>1650</v>
      </c>
      <c r="N817" s="17" t="str">
        <f t="shared" si="27"/>
        <v>〇</v>
      </c>
      <c r="O817" s="13"/>
      <c r="P817" s="13"/>
      <c r="Q817" s="13"/>
      <c r="R817" s="13"/>
    </row>
    <row r="818" spans="1:18" s="17" customFormat="1">
      <c r="A818" s="16">
        <v>874</v>
      </c>
      <c r="B818" s="17">
        <v>7</v>
      </c>
      <c r="C818" s="25" t="s">
        <v>703</v>
      </c>
      <c r="D818" s="13">
        <v>73138</v>
      </c>
      <c r="E818" s="14">
        <v>4931187731387</v>
      </c>
      <c r="F818" s="27" t="s">
        <v>787</v>
      </c>
      <c r="G818" s="25" t="s">
        <v>788</v>
      </c>
      <c r="H818" s="18">
        <v>1650</v>
      </c>
      <c r="I818" s="18">
        <v>1500</v>
      </c>
      <c r="K818" s="196"/>
      <c r="L818" s="13"/>
      <c r="M818" s="194">
        <f t="shared" si="26"/>
        <v>1650</v>
      </c>
      <c r="N818" s="17" t="str">
        <f t="shared" si="27"/>
        <v>〇</v>
      </c>
      <c r="O818" s="13"/>
      <c r="P818" s="13"/>
      <c r="Q818" s="13"/>
      <c r="R818" s="13"/>
    </row>
    <row r="819" spans="1:18" s="17" customFormat="1">
      <c r="A819" s="16">
        <v>875</v>
      </c>
      <c r="B819" s="17">
        <v>7</v>
      </c>
      <c r="C819" s="25" t="s">
        <v>703</v>
      </c>
      <c r="D819" s="13">
        <v>73139</v>
      </c>
      <c r="E819" s="14">
        <v>4931187731394</v>
      </c>
      <c r="F819" s="27" t="s">
        <v>789</v>
      </c>
      <c r="G819" s="25" t="s">
        <v>790</v>
      </c>
      <c r="H819" s="18">
        <v>1650</v>
      </c>
      <c r="I819" s="18">
        <v>1500</v>
      </c>
      <c r="K819" s="196"/>
      <c r="L819" s="13"/>
      <c r="M819" s="194">
        <f t="shared" si="26"/>
        <v>1650</v>
      </c>
      <c r="N819" s="17" t="str">
        <f t="shared" si="27"/>
        <v>〇</v>
      </c>
      <c r="O819" s="13"/>
      <c r="P819" s="13"/>
      <c r="Q819" s="13"/>
      <c r="R819" s="13"/>
    </row>
    <row r="820" spans="1:18" s="17" customFormat="1">
      <c r="A820" s="16">
        <v>876</v>
      </c>
      <c r="B820" s="17">
        <v>7</v>
      </c>
      <c r="C820" s="25" t="s">
        <v>703</v>
      </c>
      <c r="D820" s="13">
        <v>73140</v>
      </c>
      <c r="E820" s="14">
        <v>4931187731400</v>
      </c>
      <c r="F820" s="27" t="s">
        <v>791</v>
      </c>
      <c r="G820" s="25" t="s">
        <v>792</v>
      </c>
      <c r="H820" s="18">
        <v>1650</v>
      </c>
      <c r="I820" s="18">
        <v>1500</v>
      </c>
      <c r="K820" s="196"/>
      <c r="L820" s="13"/>
      <c r="M820" s="194">
        <f t="shared" si="26"/>
        <v>1650</v>
      </c>
      <c r="N820" s="17" t="str">
        <f t="shared" si="27"/>
        <v>〇</v>
      </c>
      <c r="O820" s="13"/>
      <c r="P820" s="13"/>
      <c r="Q820" s="13"/>
      <c r="R820" s="13"/>
    </row>
    <row r="821" spans="1:18" s="17" customFormat="1">
      <c r="A821" s="16">
        <v>877</v>
      </c>
      <c r="B821" s="17">
        <v>7</v>
      </c>
      <c r="C821" s="25" t="s">
        <v>703</v>
      </c>
      <c r="D821" s="13">
        <v>73141</v>
      </c>
      <c r="E821" s="14">
        <v>4931187731417</v>
      </c>
      <c r="F821" s="27" t="s">
        <v>793</v>
      </c>
      <c r="G821" s="25" t="s">
        <v>794</v>
      </c>
      <c r="H821" s="18">
        <v>1870</v>
      </c>
      <c r="I821" s="18">
        <v>1700</v>
      </c>
      <c r="K821" s="196"/>
      <c r="L821" s="13"/>
      <c r="M821" s="194">
        <f t="shared" si="26"/>
        <v>1870</v>
      </c>
      <c r="N821" s="17" t="str">
        <f t="shared" si="27"/>
        <v>〇</v>
      </c>
      <c r="O821" s="13"/>
      <c r="P821" s="13"/>
      <c r="Q821" s="13"/>
      <c r="R821" s="13"/>
    </row>
    <row r="822" spans="1:18" s="17" customFormat="1">
      <c r="A822" s="16">
        <v>878</v>
      </c>
      <c r="B822" s="17">
        <v>7</v>
      </c>
      <c r="C822" s="25" t="s">
        <v>703</v>
      </c>
      <c r="D822" s="13">
        <v>73142</v>
      </c>
      <c r="E822" s="14">
        <v>4931187731424</v>
      </c>
      <c r="F822" s="27" t="s">
        <v>795</v>
      </c>
      <c r="G822" s="25"/>
      <c r="H822" s="18">
        <v>1870</v>
      </c>
      <c r="I822" s="18">
        <v>1700</v>
      </c>
      <c r="K822" s="196"/>
      <c r="L822" s="13"/>
      <c r="M822" s="194">
        <f t="shared" si="26"/>
        <v>1870</v>
      </c>
      <c r="N822" s="17" t="str">
        <f t="shared" si="27"/>
        <v>〇</v>
      </c>
      <c r="O822" s="13"/>
      <c r="P822" s="13"/>
      <c r="Q822" s="13"/>
      <c r="R822" s="13"/>
    </row>
    <row r="823" spans="1:18" s="17" customFormat="1">
      <c r="A823" s="16">
        <v>879</v>
      </c>
      <c r="B823" s="17">
        <v>7</v>
      </c>
      <c r="C823" s="25" t="s">
        <v>703</v>
      </c>
      <c r="D823" s="13">
        <v>73145</v>
      </c>
      <c r="E823" s="14">
        <v>4931187731455</v>
      </c>
      <c r="F823" s="27" t="s">
        <v>796</v>
      </c>
      <c r="G823" s="25" t="s">
        <v>797</v>
      </c>
      <c r="H823" s="18">
        <v>1320</v>
      </c>
      <c r="I823" s="18">
        <v>1200</v>
      </c>
      <c r="K823" s="196"/>
      <c r="L823" s="13"/>
      <c r="M823" s="194">
        <f t="shared" si="26"/>
        <v>1320</v>
      </c>
      <c r="N823" s="17" t="str">
        <f t="shared" si="27"/>
        <v>〇</v>
      </c>
      <c r="O823" s="13"/>
      <c r="P823" s="13"/>
      <c r="Q823" s="13"/>
      <c r="R823" s="13"/>
    </row>
    <row r="824" spans="1:18" s="17" customFormat="1">
      <c r="A824" s="16">
        <v>880</v>
      </c>
      <c r="B824" s="17">
        <v>7</v>
      </c>
      <c r="C824" s="25" t="s">
        <v>703</v>
      </c>
      <c r="D824" s="13">
        <v>73146</v>
      </c>
      <c r="E824" s="14">
        <v>4931187731462</v>
      </c>
      <c r="F824" s="27" t="s">
        <v>798</v>
      </c>
      <c r="G824" s="25" t="s">
        <v>799</v>
      </c>
      <c r="H824" s="18">
        <v>2090</v>
      </c>
      <c r="I824" s="18">
        <v>1900</v>
      </c>
      <c r="K824" s="196"/>
      <c r="L824" s="13"/>
      <c r="M824" s="194">
        <f t="shared" si="26"/>
        <v>2090</v>
      </c>
      <c r="N824" s="17" t="str">
        <f t="shared" si="27"/>
        <v>〇</v>
      </c>
      <c r="O824" s="13"/>
      <c r="P824" s="13"/>
      <c r="Q824" s="13"/>
      <c r="R824" s="13"/>
    </row>
    <row r="825" spans="1:18" s="17" customFormat="1">
      <c r="A825" s="16">
        <v>881</v>
      </c>
      <c r="B825" s="17">
        <v>7</v>
      </c>
      <c r="C825" s="25" t="s">
        <v>703</v>
      </c>
      <c r="D825" s="13">
        <v>73147</v>
      </c>
      <c r="E825" s="14">
        <v>4931187731479</v>
      </c>
      <c r="F825" s="27" t="s">
        <v>800</v>
      </c>
      <c r="G825" s="25" t="s">
        <v>801</v>
      </c>
      <c r="H825" s="18">
        <v>1650</v>
      </c>
      <c r="I825" s="18">
        <v>1500</v>
      </c>
      <c r="K825" s="196"/>
      <c r="L825" s="13"/>
      <c r="M825" s="194">
        <f t="shared" si="26"/>
        <v>1650</v>
      </c>
      <c r="N825" s="17" t="str">
        <f t="shared" si="27"/>
        <v>〇</v>
      </c>
      <c r="O825" s="13"/>
      <c r="P825" s="13"/>
      <c r="Q825" s="13"/>
      <c r="R825" s="13"/>
    </row>
    <row r="826" spans="1:18" s="17" customFormat="1">
      <c r="A826" s="16">
        <v>882</v>
      </c>
      <c r="B826" s="17">
        <v>7</v>
      </c>
      <c r="C826" s="25" t="s">
        <v>703</v>
      </c>
      <c r="D826" s="13">
        <v>73320</v>
      </c>
      <c r="E826" s="14">
        <v>4931187733206</v>
      </c>
      <c r="F826" s="27" t="s">
        <v>802</v>
      </c>
      <c r="G826" s="25"/>
      <c r="H826" s="18">
        <v>213</v>
      </c>
      <c r="I826" s="18">
        <v>194</v>
      </c>
      <c r="K826" s="196"/>
      <c r="L826" s="13"/>
      <c r="M826" s="194">
        <f t="shared" si="26"/>
        <v>213.4</v>
      </c>
      <c r="N826" s="17" t="str">
        <f t="shared" si="27"/>
        <v>ＮＧ</v>
      </c>
      <c r="O826" s="13"/>
      <c r="P826" s="13"/>
      <c r="Q826" s="13"/>
      <c r="R826" s="13"/>
    </row>
    <row r="827" spans="1:18" s="17" customFormat="1">
      <c r="A827" s="16">
        <v>883</v>
      </c>
      <c r="B827" s="17">
        <v>7</v>
      </c>
      <c r="C827" s="25" t="s">
        <v>703</v>
      </c>
      <c r="D827" s="13">
        <v>73336</v>
      </c>
      <c r="E827" s="14">
        <v>4931187733367</v>
      </c>
      <c r="F827" s="27" t="s">
        <v>803</v>
      </c>
      <c r="G827" s="25"/>
      <c r="H827" s="18">
        <v>213</v>
      </c>
      <c r="I827" s="18">
        <v>194</v>
      </c>
      <c r="K827" s="196"/>
      <c r="L827" s="13"/>
      <c r="M827" s="194">
        <f t="shared" si="26"/>
        <v>213.4</v>
      </c>
      <c r="N827" s="17" t="str">
        <f t="shared" si="27"/>
        <v>ＮＧ</v>
      </c>
      <c r="O827" s="13"/>
      <c r="P827" s="13"/>
      <c r="Q827" s="13"/>
      <c r="R827" s="13"/>
    </row>
    <row r="828" spans="1:18" s="17" customFormat="1">
      <c r="A828" s="19">
        <v>884</v>
      </c>
      <c r="B828" s="20">
        <v>7</v>
      </c>
      <c r="C828" s="26" t="s">
        <v>703</v>
      </c>
      <c r="D828" s="21">
        <v>75001</v>
      </c>
      <c r="E828" s="22">
        <v>4931187750012</v>
      </c>
      <c r="F828" s="131" t="s">
        <v>958</v>
      </c>
      <c r="G828" s="26"/>
      <c r="H828" s="23"/>
      <c r="I828" s="23"/>
      <c r="J828" s="20"/>
      <c r="K828" s="196"/>
      <c r="L828" s="13"/>
      <c r="M828" s="194">
        <f t="shared" si="26"/>
        <v>0</v>
      </c>
      <c r="N828" s="17" t="str">
        <f t="shared" si="27"/>
        <v>〇</v>
      </c>
      <c r="O828" s="13"/>
      <c r="P828" s="13"/>
      <c r="Q828" s="13"/>
      <c r="R828" s="13"/>
    </row>
    <row r="829" spans="1:18" s="17" customFormat="1">
      <c r="A829" s="19">
        <v>885</v>
      </c>
      <c r="B829" s="20">
        <v>7</v>
      </c>
      <c r="C829" s="26" t="s">
        <v>703</v>
      </c>
      <c r="D829" s="21">
        <v>75003</v>
      </c>
      <c r="E829" s="22">
        <v>4931187750036</v>
      </c>
      <c r="F829" s="131" t="s">
        <v>959</v>
      </c>
      <c r="G829" s="26"/>
      <c r="H829" s="23"/>
      <c r="I829" s="23"/>
      <c r="J829" s="20"/>
      <c r="K829" s="196"/>
      <c r="L829" s="13"/>
      <c r="M829" s="194">
        <f t="shared" si="26"/>
        <v>0</v>
      </c>
      <c r="N829" s="17" t="str">
        <f t="shared" si="27"/>
        <v>〇</v>
      </c>
      <c r="O829" s="13"/>
      <c r="P829" s="13"/>
      <c r="Q829" s="13"/>
      <c r="R829" s="13"/>
    </row>
    <row r="830" spans="1:18" s="17" customFormat="1">
      <c r="A830" s="19">
        <v>886</v>
      </c>
      <c r="B830" s="20">
        <v>7</v>
      </c>
      <c r="C830" s="26" t="s">
        <v>703</v>
      </c>
      <c r="D830" s="21">
        <v>75005</v>
      </c>
      <c r="E830" s="22">
        <v>4931187750050</v>
      </c>
      <c r="F830" s="131" t="s">
        <v>960</v>
      </c>
      <c r="G830" s="26"/>
      <c r="H830" s="23"/>
      <c r="I830" s="23"/>
      <c r="J830" s="20"/>
      <c r="K830" s="196"/>
      <c r="L830" s="13"/>
      <c r="M830" s="194">
        <f t="shared" si="26"/>
        <v>0</v>
      </c>
      <c r="N830" s="17" t="str">
        <f t="shared" si="27"/>
        <v>〇</v>
      </c>
      <c r="O830" s="13"/>
      <c r="P830" s="13"/>
      <c r="Q830" s="13"/>
      <c r="R830" s="13"/>
    </row>
    <row r="831" spans="1:18" s="17" customFormat="1">
      <c r="A831" s="19">
        <v>887</v>
      </c>
      <c r="B831" s="20">
        <v>7</v>
      </c>
      <c r="C831" s="26" t="s">
        <v>703</v>
      </c>
      <c r="D831" s="21">
        <v>75007</v>
      </c>
      <c r="E831" s="22">
        <v>4931187750074</v>
      </c>
      <c r="F831" s="131" t="s">
        <v>961</v>
      </c>
      <c r="G831" s="26"/>
      <c r="H831" s="23"/>
      <c r="I831" s="23"/>
      <c r="J831" s="20"/>
      <c r="K831" s="196"/>
      <c r="L831" s="13"/>
      <c r="M831" s="194">
        <f t="shared" si="26"/>
        <v>0</v>
      </c>
      <c r="N831" s="17" t="str">
        <f t="shared" si="27"/>
        <v>〇</v>
      </c>
      <c r="O831" s="13"/>
      <c r="P831" s="13"/>
      <c r="Q831" s="13"/>
      <c r="R831" s="13"/>
    </row>
    <row r="832" spans="1:18" s="17" customFormat="1">
      <c r="A832" s="16">
        <v>888</v>
      </c>
      <c r="B832" s="17">
        <v>7</v>
      </c>
      <c r="C832" s="25" t="s">
        <v>703</v>
      </c>
      <c r="D832" s="13">
        <v>75053</v>
      </c>
      <c r="E832" s="14">
        <v>4931187750531</v>
      </c>
      <c r="F832" s="27" t="s">
        <v>804</v>
      </c>
      <c r="G832" s="25"/>
      <c r="H832" s="18">
        <v>550</v>
      </c>
      <c r="I832" s="18">
        <v>500</v>
      </c>
      <c r="K832" s="196"/>
      <c r="L832" s="13"/>
      <c r="M832" s="194">
        <f t="shared" si="26"/>
        <v>550</v>
      </c>
      <c r="N832" s="17" t="str">
        <f t="shared" si="27"/>
        <v>〇</v>
      </c>
      <c r="O832" s="13"/>
      <c r="P832" s="13"/>
      <c r="Q832" s="13"/>
      <c r="R832" s="13"/>
    </row>
    <row r="833" spans="1:18" s="17" customFormat="1">
      <c r="A833" s="16">
        <v>889</v>
      </c>
      <c r="B833" s="17">
        <v>7</v>
      </c>
      <c r="C833" s="25" t="s">
        <v>703</v>
      </c>
      <c r="D833" s="13">
        <v>75966</v>
      </c>
      <c r="E833" s="14">
        <v>4931187759664</v>
      </c>
      <c r="F833" s="27" t="s">
        <v>805</v>
      </c>
      <c r="G833" s="25"/>
      <c r="H833" s="18">
        <v>1320</v>
      </c>
      <c r="I833" s="18">
        <v>1200</v>
      </c>
      <c r="K833" s="196"/>
      <c r="L833" s="13"/>
      <c r="M833" s="194">
        <f t="shared" si="26"/>
        <v>1320</v>
      </c>
      <c r="N833" s="17" t="str">
        <f t="shared" si="27"/>
        <v>〇</v>
      </c>
      <c r="O833" s="13"/>
      <c r="P833" s="13"/>
      <c r="Q833" s="13"/>
      <c r="R833" s="13"/>
    </row>
    <row r="834" spans="1:18" s="17" customFormat="1">
      <c r="A834" s="16">
        <v>890</v>
      </c>
      <c r="B834" s="17">
        <v>7</v>
      </c>
      <c r="C834" s="25" t="s">
        <v>703</v>
      </c>
      <c r="D834" s="13">
        <v>75967</v>
      </c>
      <c r="E834" s="14">
        <v>4931187759671</v>
      </c>
      <c r="F834" s="27" t="s">
        <v>806</v>
      </c>
      <c r="G834" s="25"/>
      <c r="H834" s="18">
        <v>1320</v>
      </c>
      <c r="I834" s="18">
        <v>1200</v>
      </c>
      <c r="K834" s="196"/>
      <c r="L834" s="13"/>
      <c r="M834" s="194">
        <f t="shared" si="26"/>
        <v>1320</v>
      </c>
      <c r="N834" s="17" t="str">
        <f t="shared" si="27"/>
        <v>〇</v>
      </c>
      <c r="O834" s="13"/>
      <c r="P834" s="13"/>
      <c r="Q834" s="13"/>
      <c r="R834" s="13"/>
    </row>
    <row r="835" spans="1:18" s="17" customFormat="1">
      <c r="A835" s="16">
        <v>891</v>
      </c>
      <c r="B835" s="17">
        <v>7</v>
      </c>
      <c r="C835" s="25" t="s">
        <v>703</v>
      </c>
      <c r="D835" s="13">
        <v>78503</v>
      </c>
      <c r="E835" s="14">
        <v>4931187785038</v>
      </c>
      <c r="F835" s="27" t="s">
        <v>807</v>
      </c>
      <c r="G835" s="25"/>
      <c r="H835" s="18">
        <v>5093</v>
      </c>
      <c r="I835" s="18">
        <v>4630</v>
      </c>
      <c r="K835" s="196"/>
      <c r="L835" s="13"/>
      <c r="M835" s="194">
        <f t="shared" si="26"/>
        <v>5093</v>
      </c>
      <c r="N835" s="17" t="str">
        <f t="shared" si="27"/>
        <v>〇</v>
      </c>
      <c r="O835" s="13"/>
      <c r="P835" s="13"/>
      <c r="Q835" s="13"/>
      <c r="R835" s="13"/>
    </row>
    <row r="836" spans="1:18" s="17" customFormat="1">
      <c r="A836" s="16">
        <v>892</v>
      </c>
      <c r="B836" s="17">
        <v>7</v>
      </c>
      <c r="C836" s="25" t="s">
        <v>703</v>
      </c>
      <c r="D836" s="13">
        <v>78505</v>
      </c>
      <c r="E836" s="14">
        <v>4931187785052</v>
      </c>
      <c r="F836" s="27" t="s">
        <v>808</v>
      </c>
      <c r="G836" s="25"/>
      <c r="H836" s="18">
        <v>4598</v>
      </c>
      <c r="I836" s="18">
        <v>4180</v>
      </c>
      <c r="K836" s="196"/>
      <c r="L836" s="13"/>
      <c r="M836" s="194">
        <f t="shared" si="26"/>
        <v>4598</v>
      </c>
      <c r="N836" s="17" t="str">
        <f t="shared" si="27"/>
        <v>〇</v>
      </c>
      <c r="O836" s="13"/>
      <c r="P836" s="13"/>
      <c r="Q836" s="13"/>
      <c r="R836" s="13"/>
    </row>
    <row r="837" spans="1:18" s="17" customFormat="1">
      <c r="A837" s="16">
        <v>893</v>
      </c>
      <c r="B837" s="17">
        <v>7</v>
      </c>
      <c r="C837" s="25" t="s">
        <v>703</v>
      </c>
      <c r="D837" s="13">
        <v>78511</v>
      </c>
      <c r="E837" s="14">
        <v>4931187785113</v>
      </c>
      <c r="F837" s="27" t="s">
        <v>809</v>
      </c>
      <c r="G837" s="25"/>
      <c r="H837" s="18">
        <v>15278</v>
      </c>
      <c r="I837" s="18">
        <v>13889</v>
      </c>
      <c r="K837" s="196"/>
      <c r="L837" s="13"/>
      <c r="M837" s="194">
        <f t="shared" si="26"/>
        <v>15277.9</v>
      </c>
      <c r="N837" s="17" t="str">
        <f t="shared" si="27"/>
        <v>ＮＧ</v>
      </c>
      <c r="O837" s="13"/>
      <c r="P837" s="13"/>
      <c r="Q837" s="13"/>
      <c r="R837" s="13"/>
    </row>
    <row r="838" spans="1:18">
      <c r="A838" s="16">
        <v>894</v>
      </c>
      <c r="B838" s="17">
        <v>7</v>
      </c>
      <c r="C838" s="25" t="s">
        <v>703</v>
      </c>
      <c r="D838" s="13">
        <v>78513</v>
      </c>
      <c r="E838" s="14">
        <v>4931187785137</v>
      </c>
      <c r="F838" s="27" t="s">
        <v>810</v>
      </c>
      <c r="H838" s="18">
        <v>5093</v>
      </c>
      <c r="I838" s="18">
        <v>4630</v>
      </c>
      <c r="M838" s="194">
        <f t="shared" si="26"/>
        <v>5093</v>
      </c>
      <c r="N838" s="17" t="str">
        <f t="shared" si="27"/>
        <v>〇</v>
      </c>
    </row>
    <row r="839" spans="1:18">
      <c r="A839" s="16">
        <v>895</v>
      </c>
      <c r="B839" s="17">
        <v>7</v>
      </c>
      <c r="C839" s="25" t="s">
        <v>703</v>
      </c>
      <c r="D839" s="13">
        <v>78515</v>
      </c>
      <c r="E839" s="14">
        <v>4931187785151</v>
      </c>
      <c r="F839" s="27" t="s">
        <v>811</v>
      </c>
      <c r="H839" s="18">
        <v>4598</v>
      </c>
      <c r="I839" s="18">
        <v>4180</v>
      </c>
      <c r="M839" s="194">
        <f t="shared" si="26"/>
        <v>4598</v>
      </c>
      <c r="N839" s="17" t="str">
        <f t="shared" si="27"/>
        <v>〇</v>
      </c>
    </row>
    <row r="840" spans="1:18">
      <c r="A840" s="16">
        <v>896</v>
      </c>
      <c r="B840" s="17">
        <v>7</v>
      </c>
      <c r="C840" s="25" t="s">
        <v>703</v>
      </c>
      <c r="D840" s="13">
        <v>79620</v>
      </c>
      <c r="E840" s="14">
        <v>4931187796201</v>
      </c>
      <c r="F840" s="27" t="s">
        <v>812</v>
      </c>
      <c r="H840" s="18">
        <v>275</v>
      </c>
      <c r="I840" s="18">
        <v>250</v>
      </c>
      <c r="M840" s="194">
        <f t="shared" si="26"/>
        <v>275</v>
      </c>
      <c r="N840" s="17" t="str">
        <f t="shared" si="27"/>
        <v>〇</v>
      </c>
    </row>
    <row r="841" spans="1:18">
      <c r="A841" s="16">
        <v>897</v>
      </c>
      <c r="B841" s="17">
        <v>7</v>
      </c>
      <c r="C841" s="25" t="s">
        <v>703</v>
      </c>
      <c r="D841" s="13">
        <v>79621</v>
      </c>
      <c r="E841" s="14">
        <v>4931187796218</v>
      </c>
      <c r="F841" s="27" t="s">
        <v>813</v>
      </c>
      <c r="H841" s="18">
        <v>275</v>
      </c>
      <c r="I841" s="18">
        <v>250</v>
      </c>
      <c r="M841" s="194">
        <f t="shared" si="26"/>
        <v>275</v>
      </c>
      <c r="N841" s="17" t="str">
        <f t="shared" si="27"/>
        <v>〇</v>
      </c>
    </row>
    <row r="842" spans="1:18">
      <c r="A842" s="16">
        <v>898</v>
      </c>
      <c r="B842" s="17">
        <v>7</v>
      </c>
      <c r="C842" s="25" t="s">
        <v>703</v>
      </c>
      <c r="D842" s="13">
        <v>79622</v>
      </c>
      <c r="E842" s="14">
        <v>4931187796225</v>
      </c>
      <c r="F842" s="27" t="s">
        <v>814</v>
      </c>
      <c r="H842" s="18">
        <v>275</v>
      </c>
      <c r="I842" s="18">
        <v>250</v>
      </c>
      <c r="M842" s="194">
        <f t="shared" si="26"/>
        <v>275</v>
      </c>
      <c r="N842" s="17" t="str">
        <f t="shared" si="27"/>
        <v>〇</v>
      </c>
    </row>
    <row r="843" spans="1:18">
      <c r="A843" s="16">
        <v>899</v>
      </c>
      <c r="B843" s="17">
        <v>7</v>
      </c>
      <c r="C843" s="25" t="s">
        <v>703</v>
      </c>
      <c r="D843" s="13">
        <v>79623</v>
      </c>
      <c r="E843" s="14">
        <v>4931187796232</v>
      </c>
      <c r="F843" s="27" t="s">
        <v>815</v>
      </c>
      <c r="H843" s="18">
        <v>110</v>
      </c>
      <c r="I843" s="18">
        <v>100</v>
      </c>
      <c r="M843" s="194">
        <f t="shared" si="26"/>
        <v>110</v>
      </c>
      <c r="N843" s="17" t="str">
        <f t="shared" si="27"/>
        <v>〇</v>
      </c>
    </row>
    <row r="844" spans="1:18">
      <c r="A844" s="16">
        <v>900</v>
      </c>
      <c r="B844" s="17">
        <v>7</v>
      </c>
      <c r="C844" s="25" t="s">
        <v>703</v>
      </c>
      <c r="D844" s="13">
        <v>79624</v>
      </c>
      <c r="E844" s="14">
        <v>4931187796249</v>
      </c>
      <c r="F844" s="27" t="s">
        <v>816</v>
      </c>
      <c r="H844" s="18">
        <v>110</v>
      </c>
      <c r="I844" s="18">
        <v>100</v>
      </c>
      <c r="M844" s="194">
        <f t="shared" si="26"/>
        <v>110</v>
      </c>
      <c r="N844" s="17" t="str">
        <f t="shared" si="27"/>
        <v>〇</v>
      </c>
    </row>
    <row r="845" spans="1:18">
      <c r="A845" s="16">
        <v>901</v>
      </c>
      <c r="B845" s="17">
        <v>7</v>
      </c>
      <c r="C845" s="25" t="s">
        <v>703</v>
      </c>
      <c r="D845" s="13">
        <v>79625</v>
      </c>
      <c r="E845" s="14">
        <v>4931187796256</v>
      </c>
      <c r="F845" s="27" t="s">
        <v>817</v>
      </c>
      <c r="H845" s="18">
        <v>110</v>
      </c>
      <c r="I845" s="18">
        <v>100</v>
      </c>
      <c r="M845" s="194">
        <f t="shared" si="26"/>
        <v>110</v>
      </c>
      <c r="N845" s="17" t="str">
        <f t="shared" si="27"/>
        <v>〇</v>
      </c>
    </row>
    <row r="846" spans="1:18">
      <c r="A846" s="178">
        <v>902</v>
      </c>
      <c r="B846" s="171">
        <v>7</v>
      </c>
      <c r="C846" s="172" t="s">
        <v>703</v>
      </c>
      <c r="D846" s="173">
        <v>79691</v>
      </c>
      <c r="E846" s="174">
        <v>4931187796911</v>
      </c>
      <c r="F846" s="175" t="s">
        <v>818</v>
      </c>
      <c r="G846" s="172"/>
      <c r="H846" s="179">
        <v>418</v>
      </c>
      <c r="I846" s="179">
        <v>380</v>
      </c>
      <c r="J846" s="180"/>
      <c r="K846" s="199" t="s">
        <v>1017</v>
      </c>
      <c r="L846" s="173" t="s">
        <v>1025</v>
      </c>
      <c r="M846" s="194">
        <f t="shared" si="26"/>
        <v>418</v>
      </c>
      <c r="N846" s="17" t="str">
        <f t="shared" si="27"/>
        <v>〇</v>
      </c>
    </row>
    <row r="847" spans="1:18">
      <c r="A847" s="178">
        <v>903</v>
      </c>
      <c r="B847" s="171">
        <v>7</v>
      </c>
      <c r="C847" s="172" t="s">
        <v>703</v>
      </c>
      <c r="D847" s="173">
        <v>79693</v>
      </c>
      <c r="E847" s="174">
        <v>4931187796935</v>
      </c>
      <c r="F847" s="184" t="s">
        <v>1035</v>
      </c>
      <c r="G847" s="172"/>
      <c r="H847" s="176"/>
      <c r="I847" s="176"/>
      <c r="J847" s="171"/>
      <c r="K847" s="196" t="s">
        <v>1064</v>
      </c>
      <c r="M847" s="194">
        <f t="shared" si="26"/>
        <v>0</v>
      </c>
      <c r="N847" s="17" t="str">
        <f t="shared" si="27"/>
        <v>〇</v>
      </c>
    </row>
    <row r="848" spans="1:18">
      <c r="A848" s="16">
        <v>904</v>
      </c>
      <c r="B848" s="17">
        <v>7</v>
      </c>
      <c r="C848" s="25" t="s">
        <v>703</v>
      </c>
      <c r="D848" s="13">
        <v>79704</v>
      </c>
      <c r="E848" s="14">
        <v>4931187797048</v>
      </c>
      <c r="F848" s="27" t="s">
        <v>819</v>
      </c>
      <c r="H848" s="18">
        <v>509</v>
      </c>
      <c r="I848" s="18">
        <v>463</v>
      </c>
      <c r="M848" s="194">
        <f t="shared" si="26"/>
        <v>509.3</v>
      </c>
      <c r="N848" s="17" t="str">
        <f t="shared" si="27"/>
        <v>ＮＧ</v>
      </c>
    </row>
    <row r="849" spans="1:14">
      <c r="A849" s="16">
        <v>905</v>
      </c>
      <c r="B849" s="17">
        <v>8</v>
      </c>
      <c r="C849" s="25" t="s">
        <v>820</v>
      </c>
      <c r="D849" s="13">
        <v>81038</v>
      </c>
      <c r="E849" s="14">
        <v>4931187810389</v>
      </c>
      <c r="F849" s="27" t="s">
        <v>821</v>
      </c>
      <c r="H849" s="18">
        <v>1793</v>
      </c>
      <c r="I849" s="18">
        <v>1630</v>
      </c>
      <c r="M849" s="194">
        <f t="shared" si="26"/>
        <v>1793</v>
      </c>
      <c r="N849" s="17" t="str">
        <f t="shared" si="27"/>
        <v>〇</v>
      </c>
    </row>
    <row r="850" spans="1:14">
      <c r="A850" s="178">
        <v>906</v>
      </c>
      <c r="B850" s="171">
        <v>8</v>
      </c>
      <c r="C850" s="172" t="s">
        <v>820</v>
      </c>
      <c r="D850" s="173">
        <v>81045</v>
      </c>
      <c r="E850" s="174">
        <v>4931187810457</v>
      </c>
      <c r="F850" s="175" t="s">
        <v>822</v>
      </c>
      <c r="G850" s="172"/>
      <c r="H850" s="176">
        <v>2200</v>
      </c>
      <c r="I850" s="176">
        <v>2000</v>
      </c>
      <c r="J850" s="171"/>
      <c r="K850" s="199" t="s">
        <v>1018</v>
      </c>
      <c r="L850" s="173" t="s">
        <v>1019</v>
      </c>
      <c r="M850" s="194">
        <f t="shared" si="26"/>
        <v>2200</v>
      </c>
      <c r="N850" s="17" t="str">
        <f t="shared" si="27"/>
        <v>〇</v>
      </c>
    </row>
    <row r="851" spans="1:14">
      <c r="A851" s="16">
        <v>907</v>
      </c>
      <c r="B851" s="187">
        <v>8</v>
      </c>
      <c r="C851" s="190" t="s">
        <v>820</v>
      </c>
      <c r="D851" s="188">
        <v>81072</v>
      </c>
      <c r="E851" s="191">
        <v>4931187810723</v>
      </c>
      <c r="F851" s="193" t="s">
        <v>823</v>
      </c>
      <c r="G851" s="190"/>
      <c r="H851" s="186">
        <v>627</v>
      </c>
      <c r="I851" s="186">
        <v>570</v>
      </c>
      <c r="J851" s="187"/>
      <c r="K851" s="197" t="s">
        <v>1061</v>
      </c>
      <c r="L851" s="188"/>
      <c r="M851" s="194">
        <f t="shared" si="26"/>
        <v>627</v>
      </c>
      <c r="N851" s="17" t="str">
        <f t="shared" si="27"/>
        <v>〇</v>
      </c>
    </row>
    <row r="852" spans="1:14">
      <c r="A852" s="16">
        <v>908</v>
      </c>
      <c r="B852" s="17">
        <v>8</v>
      </c>
      <c r="C852" s="25" t="s">
        <v>820</v>
      </c>
      <c r="D852" s="13">
        <v>81511</v>
      </c>
      <c r="E852" s="14">
        <v>4931187815117</v>
      </c>
      <c r="F852" s="27" t="s">
        <v>824</v>
      </c>
      <c r="H852" s="18">
        <v>2530</v>
      </c>
      <c r="I852" s="18">
        <v>2300</v>
      </c>
      <c r="K852" s="196" t="s">
        <v>1016</v>
      </c>
      <c r="M852" s="194">
        <f t="shared" si="26"/>
        <v>2530</v>
      </c>
      <c r="N852" s="17" t="str">
        <f t="shared" si="27"/>
        <v>〇</v>
      </c>
    </row>
    <row r="853" spans="1:14">
      <c r="A853" s="16">
        <v>909</v>
      </c>
      <c r="B853" s="17">
        <v>8</v>
      </c>
      <c r="C853" s="25" t="s">
        <v>820</v>
      </c>
      <c r="D853" s="13">
        <v>81575</v>
      </c>
      <c r="E853" s="14">
        <v>4931187815759</v>
      </c>
      <c r="F853" s="27" t="s">
        <v>825</v>
      </c>
      <c r="H853" s="18">
        <v>990</v>
      </c>
      <c r="I853" s="18">
        <v>900</v>
      </c>
      <c r="M853" s="194">
        <f t="shared" si="26"/>
        <v>990</v>
      </c>
      <c r="N853" s="17" t="str">
        <f t="shared" si="27"/>
        <v>〇</v>
      </c>
    </row>
    <row r="854" spans="1:14">
      <c r="A854" s="16">
        <v>910</v>
      </c>
      <c r="B854" s="17">
        <v>8</v>
      </c>
      <c r="C854" s="172" t="s">
        <v>820</v>
      </c>
      <c r="D854" s="173">
        <v>81580</v>
      </c>
      <c r="E854" s="174">
        <v>4931187815803</v>
      </c>
      <c r="F854" s="175" t="s">
        <v>826</v>
      </c>
      <c r="G854" s="172" t="s">
        <v>827</v>
      </c>
      <c r="H854" s="176">
        <v>5500</v>
      </c>
      <c r="I854" s="176">
        <v>5000</v>
      </c>
      <c r="J854" s="171"/>
      <c r="K854" s="199" t="s">
        <v>1065</v>
      </c>
      <c r="M854" s="194">
        <f t="shared" si="26"/>
        <v>5500</v>
      </c>
      <c r="N854" s="17" t="str">
        <f t="shared" si="27"/>
        <v>〇</v>
      </c>
    </row>
    <row r="855" spans="1:14">
      <c r="A855" s="16">
        <v>911</v>
      </c>
      <c r="B855" s="17">
        <v>8</v>
      </c>
      <c r="C855" s="25" t="s">
        <v>820</v>
      </c>
      <c r="D855" s="13">
        <v>82155</v>
      </c>
      <c r="E855" s="14">
        <v>4931187821552</v>
      </c>
      <c r="F855" s="27" t="s">
        <v>828</v>
      </c>
      <c r="H855" s="18">
        <v>794</v>
      </c>
      <c r="I855" s="18">
        <v>722</v>
      </c>
      <c r="M855" s="194">
        <f t="shared" si="26"/>
        <v>794.2</v>
      </c>
      <c r="N855" s="17" t="str">
        <f t="shared" si="27"/>
        <v>ＮＧ</v>
      </c>
    </row>
    <row r="856" spans="1:14">
      <c r="A856" s="16">
        <v>912</v>
      </c>
      <c r="B856" s="17">
        <v>8</v>
      </c>
      <c r="C856" s="25" t="s">
        <v>820</v>
      </c>
      <c r="D856" s="13">
        <v>82158</v>
      </c>
      <c r="E856" s="14">
        <v>4931187821583</v>
      </c>
      <c r="F856" s="27" t="s">
        <v>829</v>
      </c>
      <c r="H856" s="18">
        <v>440</v>
      </c>
      <c r="I856" s="18">
        <v>400</v>
      </c>
      <c r="M856" s="194">
        <f t="shared" ref="M856:M919" si="28">ROUND(I856*1.1,1)</f>
        <v>440</v>
      </c>
      <c r="N856" s="17" t="str">
        <f t="shared" ref="N856:N919" si="29">IF(M856=H856,"〇","ＮＧ")</f>
        <v>〇</v>
      </c>
    </row>
    <row r="857" spans="1:14">
      <c r="A857" s="16">
        <v>913</v>
      </c>
      <c r="B857" s="17">
        <v>8</v>
      </c>
      <c r="C857" s="190" t="s">
        <v>820</v>
      </c>
      <c r="D857" s="188">
        <v>82224</v>
      </c>
      <c r="E857" s="191">
        <v>4931187822245</v>
      </c>
      <c r="F857" s="193" t="s">
        <v>830</v>
      </c>
      <c r="G857" s="190"/>
      <c r="H857" s="186">
        <v>583</v>
      </c>
      <c r="I857" s="186">
        <v>530</v>
      </c>
      <c r="J857" s="187"/>
      <c r="K857" s="197" t="s">
        <v>1061</v>
      </c>
      <c r="M857" s="194">
        <f t="shared" si="28"/>
        <v>583</v>
      </c>
      <c r="N857" s="17" t="str">
        <f t="shared" si="29"/>
        <v>〇</v>
      </c>
    </row>
    <row r="858" spans="1:14">
      <c r="A858" s="16">
        <v>914</v>
      </c>
      <c r="B858" s="17">
        <v>8</v>
      </c>
      <c r="C858" s="190" t="s">
        <v>820</v>
      </c>
      <c r="D858" s="188">
        <v>82230</v>
      </c>
      <c r="E858" s="191">
        <v>4931187822306</v>
      </c>
      <c r="F858" s="193" t="s">
        <v>831</v>
      </c>
      <c r="G858" s="190"/>
      <c r="H858" s="186">
        <v>803</v>
      </c>
      <c r="I858" s="186">
        <v>730</v>
      </c>
      <c r="J858" s="187"/>
      <c r="K858" s="197" t="s">
        <v>1061</v>
      </c>
      <c r="M858" s="194">
        <f t="shared" si="28"/>
        <v>803</v>
      </c>
      <c r="N858" s="17" t="str">
        <f t="shared" si="29"/>
        <v>〇</v>
      </c>
    </row>
    <row r="859" spans="1:14">
      <c r="A859" s="16">
        <v>915</v>
      </c>
      <c r="B859" s="17">
        <v>8</v>
      </c>
      <c r="C859" s="25" t="s">
        <v>820</v>
      </c>
      <c r="D859" s="13">
        <v>82406</v>
      </c>
      <c r="E859" s="14">
        <v>4931187824065</v>
      </c>
      <c r="F859" s="27" t="s">
        <v>832</v>
      </c>
      <c r="H859" s="18">
        <v>1056</v>
      </c>
      <c r="I859" s="18">
        <v>960</v>
      </c>
      <c r="K859" s="201" t="s">
        <v>996</v>
      </c>
      <c r="M859" s="194">
        <f t="shared" si="28"/>
        <v>1056</v>
      </c>
      <c r="N859" s="17" t="str">
        <f t="shared" si="29"/>
        <v>〇</v>
      </c>
    </row>
    <row r="860" spans="1:14">
      <c r="A860" s="16">
        <v>916</v>
      </c>
      <c r="B860" s="17">
        <v>8</v>
      </c>
      <c r="C860" s="25" t="s">
        <v>820</v>
      </c>
      <c r="D860" s="13">
        <v>82433</v>
      </c>
      <c r="E860" s="14">
        <v>4931187824331</v>
      </c>
      <c r="F860" s="146" t="s">
        <v>1026</v>
      </c>
      <c r="H860" s="148"/>
      <c r="I860" s="148"/>
      <c r="J860" s="149" t="s">
        <v>980</v>
      </c>
      <c r="K860" s="201" t="s">
        <v>1066</v>
      </c>
      <c r="M860" s="194">
        <f t="shared" si="28"/>
        <v>0</v>
      </c>
      <c r="N860" s="17" t="str">
        <f t="shared" si="29"/>
        <v>〇</v>
      </c>
    </row>
    <row r="861" spans="1:14">
      <c r="A861" s="16">
        <v>917</v>
      </c>
      <c r="B861" s="17">
        <v>8</v>
      </c>
      <c r="C861" s="25" t="s">
        <v>820</v>
      </c>
      <c r="D861" s="13">
        <v>82441</v>
      </c>
      <c r="E861" s="14">
        <v>4931187824416</v>
      </c>
      <c r="F861" s="146" t="s">
        <v>1027</v>
      </c>
      <c r="H861" s="148"/>
      <c r="I861" s="148"/>
      <c r="J861" s="149" t="s">
        <v>980</v>
      </c>
      <c r="K861" s="201" t="s">
        <v>1066</v>
      </c>
      <c r="M861" s="194">
        <f t="shared" si="28"/>
        <v>0</v>
      </c>
      <c r="N861" s="17" t="str">
        <f t="shared" si="29"/>
        <v>〇</v>
      </c>
    </row>
    <row r="862" spans="1:14">
      <c r="A862" s="16"/>
      <c r="B862" s="17">
        <v>8</v>
      </c>
      <c r="C862" s="25" t="s">
        <v>820</v>
      </c>
      <c r="D862" s="13">
        <v>82455</v>
      </c>
      <c r="F862" s="61" t="s">
        <v>977</v>
      </c>
      <c r="H862" s="148">
        <v>2200</v>
      </c>
      <c r="I862" s="148">
        <v>2000</v>
      </c>
      <c r="J862" s="149" t="s">
        <v>979</v>
      </c>
      <c r="K862" s="201" t="s">
        <v>1067</v>
      </c>
      <c r="M862" s="194">
        <f t="shared" si="28"/>
        <v>2200</v>
      </c>
      <c r="N862" s="17" t="str">
        <f t="shared" si="29"/>
        <v>〇</v>
      </c>
    </row>
    <row r="863" spans="1:14">
      <c r="A863" s="16">
        <v>918</v>
      </c>
      <c r="B863" s="17">
        <v>8</v>
      </c>
      <c r="C863" s="25" t="s">
        <v>820</v>
      </c>
      <c r="D863" s="13">
        <v>82462</v>
      </c>
      <c r="E863" s="14">
        <v>4931187824621</v>
      </c>
      <c r="F863" s="27" t="s">
        <v>833</v>
      </c>
      <c r="H863" s="18">
        <v>110</v>
      </c>
      <c r="I863" s="18">
        <v>100</v>
      </c>
      <c r="M863" s="194">
        <f t="shared" si="28"/>
        <v>110</v>
      </c>
      <c r="N863" s="17" t="str">
        <f t="shared" si="29"/>
        <v>〇</v>
      </c>
    </row>
    <row r="864" spans="1:14">
      <c r="A864" s="16">
        <v>919</v>
      </c>
      <c r="B864" s="17">
        <v>8</v>
      </c>
      <c r="C864" s="25" t="s">
        <v>820</v>
      </c>
      <c r="D864" s="13">
        <v>82484</v>
      </c>
      <c r="E864" s="14">
        <v>4931187824843</v>
      </c>
      <c r="F864" s="27" t="s">
        <v>834</v>
      </c>
      <c r="H864" s="176">
        <v>484</v>
      </c>
      <c r="I864" s="176">
        <v>440</v>
      </c>
      <c r="J864" s="171"/>
      <c r="K864" s="199" t="s">
        <v>1139</v>
      </c>
      <c r="M864" s="194">
        <f t="shared" si="28"/>
        <v>484</v>
      </c>
      <c r="N864" s="17" t="str">
        <f t="shared" si="29"/>
        <v>〇</v>
      </c>
    </row>
    <row r="865" spans="1:18">
      <c r="A865" s="16">
        <v>920</v>
      </c>
      <c r="B865" s="17">
        <v>8</v>
      </c>
      <c r="C865" s="25" t="s">
        <v>820</v>
      </c>
      <c r="D865" s="13">
        <v>82491</v>
      </c>
      <c r="E865" s="14">
        <v>4931187824911</v>
      </c>
      <c r="F865" s="27" t="s">
        <v>835</v>
      </c>
      <c r="H865" s="18">
        <v>836</v>
      </c>
      <c r="I865" s="18">
        <v>760</v>
      </c>
      <c r="M865" s="194">
        <f t="shared" si="28"/>
        <v>836</v>
      </c>
      <c r="N865" s="17" t="str">
        <f t="shared" si="29"/>
        <v>〇</v>
      </c>
    </row>
    <row r="866" spans="1:18">
      <c r="A866" s="16">
        <v>921</v>
      </c>
      <c r="B866" s="17">
        <v>8</v>
      </c>
      <c r="C866" s="25" t="s">
        <v>820</v>
      </c>
      <c r="D866" s="13">
        <v>82493</v>
      </c>
      <c r="E866" s="14">
        <v>4931187824935</v>
      </c>
      <c r="F866" s="27" t="s">
        <v>836</v>
      </c>
      <c r="H866" s="18">
        <v>1100</v>
      </c>
      <c r="I866" s="18">
        <v>1000</v>
      </c>
      <c r="M866" s="194">
        <f t="shared" si="28"/>
        <v>1100</v>
      </c>
      <c r="N866" s="17" t="str">
        <f t="shared" si="29"/>
        <v>〇</v>
      </c>
    </row>
    <row r="867" spans="1:18">
      <c r="A867" s="16">
        <v>922</v>
      </c>
      <c r="B867" s="17">
        <v>8</v>
      </c>
      <c r="C867" s="25" t="s">
        <v>820</v>
      </c>
      <c r="D867" s="13">
        <v>83404</v>
      </c>
      <c r="E867" s="14">
        <v>4931187834040</v>
      </c>
      <c r="F867" s="27" t="s">
        <v>837</v>
      </c>
      <c r="H867" s="18">
        <v>990</v>
      </c>
      <c r="I867" s="18">
        <v>900</v>
      </c>
      <c r="M867" s="194">
        <f t="shared" si="28"/>
        <v>990</v>
      </c>
      <c r="N867" s="17" t="str">
        <f t="shared" si="29"/>
        <v>〇</v>
      </c>
    </row>
    <row r="868" spans="1:18">
      <c r="A868" s="16">
        <v>923</v>
      </c>
      <c r="B868" s="17">
        <v>8</v>
      </c>
      <c r="C868" s="25" t="s">
        <v>820</v>
      </c>
      <c r="D868" s="13">
        <v>83431</v>
      </c>
      <c r="E868" s="14">
        <v>4931187834316</v>
      </c>
      <c r="F868" s="27" t="s">
        <v>838</v>
      </c>
      <c r="H868" s="18">
        <v>1222</v>
      </c>
      <c r="I868" s="18">
        <v>1111</v>
      </c>
      <c r="M868" s="194">
        <f t="shared" si="28"/>
        <v>1222.0999999999999</v>
      </c>
      <c r="N868" s="17" t="str">
        <f t="shared" si="29"/>
        <v>ＮＧ</v>
      </c>
    </row>
    <row r="869" spans="1:18">
      <c r="A869" s="16">
        <v>924</v>
      </c>
      <c r="B869" s="17">
        <v>8</v>
      </c>
      <c r="C869" s="25" t="s">
        <v>820</v>
      </c>
      <c r="D869" s="13">
        <v>83433</v>
      </c>
      <c r="E869" s="14">
        <v>4931187834330</v>
      </c>
      <c r="F869" s="27" t="s">
        <v>839</v>
      </c>
      <c r="H869" s="18">
        <v>1222</v>
      </c>
      <c r="I869" s="18">
        <v>1111</v>
      </c>
      <c r="M869" s="194">
        <f t="shared" si="28"/>
        <v>1222.0999999999999</v>
      </c>
      <c r="N869" s="17" t="str">
        <f t="shared" si="29"/>
        <v>ＮＧ</v>
      </c>
    </row>
    <row r="870" spans="1:18">
      <c r="A870" s="16">
        <v>925</v>
      </c>
      <c r="B870" s="17">
        <v>8</v>
      </c>
      <c r="C870" s="25" t="s">
        <v>820</v>
      </c>
      <c r="D870" s="13">
        <v>83435</v>
      </c>
      <c r="E870" s="14">
        <v>4931187834354</v>
      </c>
      <c r="F870" s="27" t="s">
        <v>840</v>
      </c>
      <c r="H870" s="18">
        <v>1222</v>
      </c>
      <c r="I870" s="18">
        <v>1111</v>
      </c>
      <c r="M870" s="194">
        <f t="shared" si="28"/>
        <v>1222.0999999999999</v>
      </c>
      <c r="N870" s="17" t="str">
        <f t="shared" si="29"/>
        <v>ＮＧ</v>
      </c>
    </row>
    <row r="871" spans="1:18" s="17" customFormat="1">
      <c r="A871" s="16">
        <v>926</v>
      </c>
      <c r="B871" s="17">
        <v>8</v>
      </c>
      <c r="C871" s="25" t="s">
        <v>820</v>
      </c>
      <c r="D871" s="13">
        <v>83437</v>
      </c>
      <c r="E871" s="14">
        <v>4931187834378</v>
      </c>
      <c r="F871" s="27" t="s">
        <v>841</v>
      </c>
      <c r="G871" s="25"/>
      <c r="H871" s="18">
        <v>1222</v>
      </c>
      <c r="I871" s="18">
        <v>1111</v>
      </c>
      <c r="K871" s="196"/>
      <c r="L871" s="13"/>
      <c r="M871" s="194">
        <f t="shared" si="28"/>
        <v>1222.0999999999999</v>
      </c>
      <c r="N871" s="17" t="str">
        <f t="shared" si="29"/>
        <v>ＮＧ</v>
      </c>
      <c r="O871" s="13"/>
      <c r="P871" s="13"/>
      <c r="Q871" s="13"/>
      <c r="R871" s="13"/>
    </row>
    <row r="872" spans="1:18" s="17" customFormat="1">
      <c r="A872" s="16">
        <v>927</v>
      </c>
      <c r="B872" s="17">
        <v>8</v>
      </c>
      <c r="C872" s="25" t="s">
        <v>820</v>
      </c>
      <c r="D872" s="13">
        <v>83439</v>
      </c>
      <c r="E872" s="14">
        <v>4931187834392</v>
      </c>
      <c r="F872" s="27" t="s">
        <v>842</v>
      </c>
      <c r="G872" s="25"/>
      <c r="H872" s="18">
        <v>1222</v>
      </c>
      <c r="I872" s="18">
        <v>1111</v>
      </c>
      <c r="K872" s="196"/>
      <c r="L872" s="13"/>
      <c r="M872" s="194">
        <f t="shared" si="28"/>
        <v>1222.0999999999999</v>
      </c>
      <c r="N872" s="17" t="str">
        <f t="shared" si="29"/>
        <v>ＮＧ</v>
      </c>
      <c r="O872" s="13"/>
      <c r="P872" s="13"/>
      <c r="Q872" s="13"/>
      <c r="R872" s="13"/>
    </row>
    <row r="873" spans="1:18" s="17" customFormat="1">
      <c r="A873" s="16">
        <v>928</v>
      </c>
      <c r="B873" s="17">
        <v>8</v>
      </c>
      <c r="C873" s="25" t="s">
        <v>820</v>
      </c>
      <c r="D873" s="13">
        <v>83442</v>
      </c>
      <c r="E873" s="14">
        <v>4931187834422</v>
      </c>
      <c r="F873" s="27" t="s">
        <v>843</v>
      </c>
      <c r="G873" s="25"/>
      <c r="H873" s="18">
        <v>1222</v>
      </c>
      <c r="I873" s="18">
        <v>1111</v>
      </c>
      <c r="K873" s="196"/>
      <c r="L873" s="13"/>
      <c r="M873" s="194">
        <f t="shared" si="28"/>
        <v>1222.0999999999999</v>
      </c>
      <c r="N873" s="17" t="str">
        <f t="shared" si="29"/>
        <v>ＮＧ</v>
      </c>
      <c r="O873" s="13"/>
      <c r="P873" s="13"/>
      <c r="Q873" s="13"/>
      <c r="R873" s="13"/>
    </row>
    <row r="874" spans="1:18" s="17" customFormat="1">
      <c r="A874" s="16">
        <v>929</v>
      </c>
      <c r="B874" s="17">
        <v>8</v>
      </c>
      <c r="C874" s="25" t="s">
        <v>820</v>
      </c>
      <c r="D874" s="13">
        <v>83444</v>
      </c>
      <c r="E874" s="14">
        <v>4931187834446</v>
      </c>
      <c r="F874" s="27" t="s">
        <v>844</v>
      </c>
      <c r="G874" s="25"/>
      <c r="H874" s="18">
        <v>1222</v>
      </c>
      <c r="I874" s="18">
        <v>1111</v>
      </c>
      <c r="K874" s="196"/>
      <c r="L874" s="13"/>
      <c r="M874" s="194">
        <f t="shared" si="28"/>
        <v>1222.0999999999999</v>
      </c>
      <c r="N874" s="17" t="str">
        <f t="shared" si="29"/>
        <v>ＮＧ</v>
      </c>
      <c r="O874" s="13"/>
      <c r="P874" s="13"/>
      <c r="Q874" s="13"/>
      <c r="R874" s="13"/>
    </row>
    <row r="875" spans="1:18" s="17" customFormat="1">
      <c r="A875" s="16">
        <v>930</v>
      </c>
      <c r="B875" s="17">
        <v>8</v>
      </c>
      <c r="C875" s="25" t="s">
        <v>820</v>
      </c>
      <c r="D875" s="13">
        <v>83450</v>
      </c>
      <c r="E875" s="14">
        <v>4931187834507</v>
      </c>
      <c r="F875" s="27" t="s">
        <v>845</v>
      </c>
      <c r="G875" s="25"/>
      <c r="H875" s="18">
        <v>1222</v>
      </c>
      <c r="I875" s="18">
        <v>1111</v>
      </c>
      <c r="K875" s="196"/>
      <c r="L875" s="13"/>
      <c r="M875" s="194">
        <f t="shared" si="28"/>
        <v>1222.0999999999999</v>
      </c>
      <c r="N875" s="17" t="str">
        <f t="shared" si="29"/>
        <v>ＮＧ</v>
      </c>
      <c r="O875" s="13"/>
      <c r="P875" s="13"/>
      <c r="Q875" s="13"/>
      <c r="R875" s="13"/>
    </row>
    <row r="876" spans="1:18" s="17" customFormat="1">
      <c r="A876" s="16">
        <v>931</v>
      </c>
      <c r="B876" s="17">
        <v>8</v>
      </c>
      <c r="C876" s="25" t="s">
        <v>820</v>
      </c>
      <c r="D876" s="13">
        <v>83453</v>
      </c>
      <c r="E876" s="14">
        <v>4931187834538</v>
      </c>
      <c r="F876" s="27" t="s">
        <v>846</v>
      </c>
      <c r="G876" s="25"/>
      <c r="H876" s="18">
        <v>1222</v>
      </c>
      <c r="I876" s="18">
        <v>1111</v>
      </c>
      <c r="K876" s="196"/>
      <c r="L876" s="13"/>
      <c r="M876" s="194">
        <f t="shared" si="28"/>
        <v>1222.0999999999999</v>
      </c>
      <c r="N876" s="17" t="str">
        <f t="shared" si="29"/>
        <v>ＮＧ</v>
      </c>
      <c r="O876" s="13"/>
      <c r="P876" s="13"/>
      <c r="Q876" s="13"/>
      <c r="R876" s="13"/>
    </row>
    <row r="877" spans="1:18" s="17" customFormat="1">
      <c r="A877" s="16">
        <v>932</v>
      </c>
      <c r="B877" s="17">
        <v>8</v>
      </c>
      <c r="C877" s="25" t="s">
        <v>820</v>
      </c>
      <c r="D877" s="13">
        <v>83455</v>
      </c>
      <c r="E877" s="14">
        <v>4931187834552</v>
      </c>
      <c r="F877" s="27" t="s">
        <v>847</v>
      </c>
      <c r="G877" s="25"/>
      <c r="H877" s="18">
        <v>1222</v>
      </c>
      <c r="I877" s="18">
        <v>1111</v>
      </c>
      <c r="K877" s="196"/>
      <c r="L877" s="13"/>
      <c r="M877" s="194">
        <f t="shared" si="28"/>
        <v>1222.0999999999999</v>
      </c>
      <c r="N877" s="17" t="str">
        <f t="shared" si="29"/>
        <v>ＮＧ</v>
      </c>
      <c r="O877" s="13"/>
      <c r="P877" s="13"/>
      <c r="Q877" s="13"/>
      <c r="R877" s="13"/>
    </row>
    <row r="878" spans="1:18" s="17" customFormat="1">
      <c r="A878" s="16">
        <v>933</v>
      </c>
      <c r="B878" s="17">
        <v>8</v>
      </c>
      <c r="C878" s="25" t="s">
        <v>820</v>
      </c>
      <c r="D878" s="13">
        <v>83457</v>
      </c>
      <c r="E878" s="14">
        <v>4931187834576</v>
      </c>
      <c r="F878" s="27" t="s">
        <v>848</v>
      </c>
      <c r="G878" s="25"/>
      <c r="H878" s="18">
        <v>1222</v>
      </c>
      <c r="I878" s="18">
        <v>1111</v>
      </c>
      <c r="K878" s="196"/>
      <c r="L878" s="13"/>
      <c r="M878" s="194">
        <f t="shared" si="28"/>
        <v>1222.0999999999999</v>
      </c>
      <c r="N878" s="17" t="str">
        <f t="shared" si="29"/>
        <v>ＮＧ</v>
      </c>
      <c r="O878" s="13"/>
      <c r="P878" s="13"/>
      <c r="Q878" s="13"/>
      <c r="R878" s="13"/>
    </row>
    <row r="879" spans="1:18" s="17" customFormat="1">
      <c r="A879" s="16">
        <v>934</v>
      </c>
      <c r="B879" s="171">
        <v>8</v>
      </c>
      <c r="C879" s="172" t="s">
        <v>820</v>
      </c>
      <c r="D879" s="173">
        <v>83460</v>
      </c>
      <c r="E879" s="174">
        <v>4931187834606</v>
      </c>
      <c r="F879" s="175" t="s">
        <v>849</v>
      </c>
      <c r="G879" s="172"/>
      <c r="H879" s="176">
        <v>5060</v>
      </c>
      <c r="I879" s="176">
        <v>4600</v>
      </c>
      <c r="K879" s="196" t="s">
        <v>1030</v>
      </c>
      <c r="L879" s="13"/>
      <c r="M879" s="194">
        <f t="shared" si="28"/>
        <v>5060</v>
      </c>
      <c r="N879" s="17" t="str">
        <f t="shared" si="29"/>
        <v>〇</v>
      </c>
      <c r="O879" s="13"/>
      <c r="P879" s="13"/>
      <c r="Q879" s="13"/>
      <c r="R879" s="13"/>
    </row>
    <row r="880" spans="1:18" s="17" customFormat="1">
      <c r="A880" s="16">
        <v>935</v>
      </c>
      <c r="B880" s="171">
        <v>8</v>
      </c>
      <c r="C880" s="172" t="s">
        <v>820</v>
      </c>
      <c r="D880" s="173">
        <v>83463</v>
      </c>
      <c r="E880" s="174">
        <v>4931187834637</v>
      </c>
      <c r="F880" s="175" t="s">
        <v>850</v>
      </c>
      <c r="G880" s="172"/>
      <c r="H880" s="176">
        <v>1210</v>
      </c>
      <c r="I880" s="176">
        <v>1100</v>
      </c>
      <c r="K880" s="196" t="s">
        <v>1030</v>
      </c>
      <c r="L880" s="13"/>
      <c r="M880" s="194">
        <f t="shared" si="28"/>
        <v>1210</v>
      </c>
      <c r="N880" s="17" t="str">
        <f t="shared" si="29"/>
        <v>〇</v>
      </c>
      <c r="O880" s="13"/>
      <c r="P880" s="13"/>
      <c r="Q880" s="13"/>
      <c r="R880" s="13"/>
    </row>
    <row r="881" spans="1:18" s="17" customFormat="1">
      <c r="A881" s="16">
        <v>936</v>
      </c>
      <c r="B881" s="171">
        <v>8</v>
      </c>
      <c r="C881" s="172" t="s">
        <v>820</v>
      </c>
      <c r="D881" s="173">
        <v>83464</v>
      </c>
      <c r="E881" s="174">
        <v>4931187834644</v>
      </c>
      <c r="F881" s="175" t="s">
        <v>851</v>
      </c>
      <c r="G881" s="172"/>
      <c r="H881" s="176">
        <v>814</v>
      </c>
      <c r="I881" s="176">
        <v>740</v>
      </c>
      <c r="K881" s="196" t="s">
        <v>1030</v>
      </c>
      <c r="L881" s="13"/>
      <c r="M881" s="194">
        <f t="shared" si="28"/>
        <v>814</v>
      </c>
      <c r="N881" s="17" t="str">
        <f t="shared" si="29"/>
        <v>〇</v>
      </c>
      <c r="O881" s="13"/>
      <c r="P881" s="13"/>
      <c r="Q881" s="13"/>
      <c r="R881" s="13"/>
    </row>
    <row r="882" spans="1:18" s="17" customFormat="1">
      <c r="A882" s="16">
        <v>937</v>
      </c>
      <c r="B882" s="171">
        <v>8</v>
      </c>
      <c r="C882" s="172" t="s">
        <v>820</v>
      </c>
      <c r="D882" s="173">
        <v>83465</v>
      </c>
      <c r="E882" s="174">
        <v>4931187834651</v>
      </c>
      <c r="F882" s="175" t="s">
        <v>852</v>
      </c>
      <c r="G882" s="172"/>
      <c r="H882" s="176">
        <v>407</v>
      </c>
      <c r="I882" s="176">
        <v>370</v>
      </c>
      <c r="K882" s="196" t="s">
        <v>1030</v>
      </c>
      <c r="L882" s="13"/>
      <c r="M882" s="194">
        <f t="shared" si="28"/>
        <v>407</v>
      </c>
      <c r="N882" s="17" t="str">
        <f t="shared" si="29"/>
        <v>〇</v>
      </c>
      <c r="O882" s="13"/>
      <c r="P882" s="13"/>
      <c r="Q882" s="13"/>
      <c r="R882" s="13"/>
    </row>
    <row r="883" spans="1:18" s="17" customFormat="1">
      <c r="A883" s="16">
        <v>938</v>
      </c>
      <c r="B883" s="171">
        <v>8</v>
      </c>
      <c r="C883" s="172" t="s">
        <v>820</v>
      </c>
      <c r="D883" s="173">
        <v>83470</v>
      </c>
      <c r="E883" s="174">
        <v>4931187834705</v>
      </c>
      <c r="F883" s="175" t="s">
        <v>853</v>
      </c>
      <c r="G883" s="172"/>
      <c r="H883" s="176">
        <v>3520</v>
      </c>
      <c r="I883" s="176">
        <v>3200</v>
      </c>
      <c r="K883" s="196" t="s">
        <v>1030</v>
      </c>
      <c r="L883" s="13"/>
      <c r="M883" s="194">
        <f t="shared" si="28"/>
        <v>3520</v>
      </c>
      <c r="N883" s="17" t="str">
        <f t="shared" si="29"/>
        <v>〇</v>
      </c>
      <c r="O883" s="13"/>
      <c r="P883" s="13"/>
      <c r="Q883" s="13"/>
      <c r="R883" s="13"/>
    </row>
    <row r="884" spans="1:18" s="17" customFormat="1">
      <c r="A884" s="16">
        <v>939</v>
      </c>
      <c r="B884" s="17">
        <v>8</v>
      </c>
      <c r="C884" s="25" t="s">
        <v>820</v>
      </c>
      <c r="D884" s="13">
        <v>83523</v>
      </c>
      <c r="E884" s="14">
        <v>4931187835238</v>
      </c>
      <c r="F884" s="27" t="s">
        <v>854</v>
      </c>
      <c r="G884" s="25"/>
      <c r="H884" s="18">
        <v>4180</v>
      </c>
      <c r="I884" s="18">
        <v>3800</v>
      </c>
      <c r="K884" s="201" t="s">
        <v>996</v>
      </c>
      <c r="L884" s="13"/>
      <c r="M884" s="194">
        <f t="shared" si="28"/>
        <v>4180</v>
      </c>
      <c r="N884" s="17" t="str">
        <f t="shared" si="29"/>
        <v>〇</v>
      </c>
      <c r="O884" s="13"/>
      <c r="P884" s="13"/>
      <c r="Q884" s="13"/>
      <c r="R884" s="13"/>
    </row>
    <row r="885" spans="1:18" s="17" customFormat="1">
      <c r="A885" s="16">
        <v>940</v>
      </c>
      <c r="B885" s="17">
        <v>8</v>
      </c>
      <c r="C885" s="25" t="s">
        <v>820</v>
      </c>
      <c r="D885" s="13">
        <v>83541</v>
      </c>
      <c r="E885" s="14">
        <v>4931187835412</v>
      </c>
      <c r="F885" s="27" t="s">
        <v>855</v>
      </c>
      <c r="G885" s="25"/>
      <c r="H885" s="18">
        <v>749</v>
      </c>
      <c r="I885" s="18">
        <v>681</v>
      </c>
      <c r="K885" s="196"/>
      <c r="L885" s="13"/>
      <c r="M885" s="194">
        <f t="shared" si="28"/>
        <v>749.1</v>
      </c>
      <c r="N885" s="17" t="str">
        <f t="shared" si="29"/>
        <v>ＮＧ</v>
      </c>
      <c r="O885" s="13"/>
      <c r="P885" s="13"/>
      <c r="Q885" s="13"/>
      <c r="R885" s="13"/>
    </row>
    <row r="886" spans="1:18" s="17" customFormat="1">
      <c r="A886" s="16">
        <v>941</v>
      </c>
      <c r="B886" s="17">
        <v>8</v>
      </c>
      <c r="C886" s="25" t="s">
        <v>820</v>
      </c>
      <c r="D886" s="13">
        <v>83550</v>
      </c>
      <c r="E886" s="14">
        <v>4931187835504</v>
      </c>
      <c r="F886" s="27" t="s">
        <v>856</v>
      </c>
      <c r="G886" s="25" t="s">
        <v>857</v>
      </c>
      <c r="H886" s="18">
        <v>13200</v>
      </c>
      <c r="I886" s="18">
        <v>12000</v>
      </c>
      <c r="K886" s="196"/>
      <c r="L886" s="13"/>
      <c r="M886" s="194">
        <f t="shared" si="28"/>
        <v>13200</v>
      </c>
      <c r="N886" s="17" t="str">
        <f t="shared" si="29"/>
        <v>〇</v>
      </c>
      <c r="O886" s="13"/>
      <c r="P886" s="13"/>
      <c r="Q886" s="13"/>
      <c r="R886" s="13"/>
    </row>
    <row r="887" spans="1:18">
      <c r="A887" s="16">
        <v>942</v>
      </c>
      <c r="B887" s="17">
        <v>8</v>
      </c>
      <c r="C887" s="25" t="s">
        <v>820</v>
      </c>
      <c r="D887" s="13">
        <v>83553</v>
      </c>
      <c r="E887" s="14">
        <v>4931187835535</v>
      </c>
      <c r="F887" s="27" t="s">
        <v>858</v>
      </c>
      <c r="H887" s="18">
        <v>9350</v>
      </c>
      <c r="I887" s="18">
        <v>8500</v>
      </c>
      <c r="M887" s="194">
        <f t="shared" si="28"/>
        <v>9350</v>
      </c>
      <c r="N887" s="17" t="str">
        <f t="shared" si="29"/>
        <v>〇</v>
      </c>
    </row>
    <row r="888" spans="1:18">
      <c r="A888" s="16">
        <v>943</v>
      </c>
      <c r="B888" s="17">
        <v>8</v>
      </c>
      <c r="C888" s="25" t="s">
        <v>820</v>
      </c>
      <c r="D888" s="13">
        <v>83555</v>
      </c>
      <c r="E888" s="14">
        <v>4931187835559</v>
      </c>
      <c r="F888" s="27" t="s">
        <v>859</v>
      </c>
      <c r="H888" s="18">
        <v>19800</v>
      </c>
      <c r="I888" s="18">
        <v>18000</v>
      </c>
      <c r="M888" s="194">
        <f t="shared" si="28"/>
        <v>19800</v>
      </c>
      <c r="N888" s="17" t="str">
        <f t="shared" si="29"/>
        <v>〇</v>
      </c>
    </row>
    <row r="889" spans="1:18">
      <c r="A889" s="16">
        <v>944</v>
      </c>
      <c r="B889" s="17">
        <v>8</v>
      </c>
      <c r="C889" s="25" t="s">
        <v>820</v>
      </c>
      <c r="D889" s="13">
        <v>84221</v>
      </c>
      <c r="E889" s="14">
        <v>4931187842212</v>
      </c>
      <c r="F889" s="27" t="s">
        <v>860</v>
      </c>
      <c r="H889" s="18">
        <v>236170</v>
      </c>
      <c r="I889" s="18">
        <v>214700</v>
      </c>
      <c r="M889" s="194">
        <f t="shared" si="28"/>
        <v>236170</v>
      </c>
      <c r="N889" s="17" t="str">
        <f t="shared" si="29"/>
        <v>〇</v>
      </c>
    </row>
    <row r="890" spans="1:18">
      <c r="A890" s="16">
        <v>945</v>
      </c>
      <c r="B890" s="17">
        <v>8</v>
      </c>
      <c r="C890" s="25" t="s">
        <v>820</v>
      </c>
      <c r="D890" s="13">
        <v>84237</v>
      </c>
      <c r="E890" s="14">
        <v>4931187842373</v>
      </c>
      <c r="F890" s="27" t="s">
        <v>861</v>
      </c>
      <c r="H890" s="18">
        <v>198000</v>
      </c>
      <c r="I890" s="18">
        <v>180000</v>
      </c>
      <c r="M890" s="194">
        <f t="shared" si="28"/>
        <v>198000</v>
      </c>
      <c r="N890" s="17" t="str">
        <f t="shared" si="29"/>
        <v>〇</v>
      </c>
    </row>
    <row r="891" spans="1:18">
      <c r="A891" s="16">
        <v>946</v>
      </c>
      <c r="B891" s="17">
        <v>8</v>
      </c>
      <c r="C891" s="25" t="s">
        <v>820</v>
      </c>
      <c r="D891" s="13">
        <v>84475</v>
      </c>
      <c r="E891" s="14">
        <v>4931187844759</v>
      </c>
      <c r="F891" s="27" t="s">
        <v>862</v>
      </c>
      <c r="H891" s="18">
        <v>19906</v>
      </c>
      <c r="I891" s="18">
        <v>18096</v>
      </c>
      <c r="M891" s="194">
        <f t="shared" si="28"/>
        <v>19905.599999999999</v>
      </c>
      <c r="N891" s="17" t="str">
        <f t="shared" si="29"/>
        <v>ＮＧ</v>
      </c>
    </row>
    <row r="892" spans="1:18">
      <c r="A892" s="16">
        <v>947</v>
      </c>
      <c r="B892" s="17">
        <v>8</v>
      </c>
      <c r="C892" s="25" t="s">
        <v>820</v>
      </c>
      <c r="D892" s="13">
        <v>84481</v>
      </c>
      <c r="E892" s="14">
        <v>4931187844810</v>
      </c>
      <c r="F892" s="27" t="s">
        <v>863</v>
      </c>
      <c r="H892" s="18">
        <v>30556</v>
      </c>
      <c r="I892" s="18">
        <v>27778</v>
      </c>
      <c r="M892" s="194">
        <f t="shared" si="28"/>
        <v>30555.8</v>
      </c>
      <c r="N892" s="17" t="str">
        <f t="shared" si="29"/>
        <v>ＮＧ</v>
      </c>
    </row>
    <row r="893" spans="1:18">
      <c r="A893" s="16">
        <v>948</v>
      </c>
      <c r="B893" s="17">
        <v>8</v>
      </c>
      <c r="C893" s="25" t="s">
        <v>820</v>
      </c>
      <c r="D893" s="13">
        <v>84684</v>
      </c>
      <c r="E893" s="14">
        <v>4931187846845</v>
      </c>
      <c r="F893" s="27" t="s">
        <v>864</v>
      </c>
      <c r="H893" s="18">
        <v>57420</v>
      </c>
      <c r="I893" s="18">
        <v>52200</v>
      </c>
      <c r="M893" s="194">
        <f t="shared" si="28"/>
        <v>57420</v>
      </c>
      <c r="N893" s="17" t="str">
        <f t="shared" si="29"/>
        <v>〇</v>
      </c>
    </row>
    <row r="894" spans="1:18">
      <c r="A894" s="16">
        <v>949</v>
      </c>
      <c r="B894" s="17">
        <v>8</v>
      </c>
      <c r="C894" s="25" t="s">
        <v>820</v>
      </c>
      <c r="D894" s="13">
        <v>84690</v>
      </c>
      <c r="E894" s="14">
        <v>4931187846906</v>
      </c>
      <c r="F894" s="27" t="s">
        <v>865</v>
      </c>
      <c r="H894" s="18">
        <v>61809</v>
      </c>
      <c r="I894" s="18">
        <v>56190</v>
      </c>
      <c r="M894" s="194">
        <f t="shared" si="28"/>
        <v>61809</v>
      </c>
      <c r="N894" s="17" t="str">
        <f t="shared" si="29"/>
        <v>〇</v>
      </c>
    </row>
    <row r="895" spans="1:18">
      <c r="A895" s="16">
        <v>950</v>
      </c>
      <c r="B895" s="17">
        <v>8</v>
      </c>
      <c r="C895" s="25" t="s">
        <v>820</v>
      </c>
      <c r="D895" s="13">
        <v>84907</v>
      </c>
      <c r="E895" s="14">
        <v>4931187849075</v>
      </c>
      <c r="F895" s="27" t="s">
        <v>866</v>
      </c>
      <c r="H895" s="18">
        <v>136400</v>
      </c>
      <c r="I895" s="18">
        <v>124000</v>
      </c>
      <c r="M895" s="194">
        <f t="shared" si="28"/>
        <v>136400</v>
      </c>
      <c r="N895" s="17" t="str">
        <f t="shared" si="29"/>
        <v>〇</v>
      </c>
    </row>
    <row r="896" spans="1:18">
      <c r="A896" s="16">
        <v>951</v>
      </c>
      <c r="B896" s="17">
        <v>8</v>
      </c>
      <c r="C896" s="25" t="s">
        <v>820</v>
      </c>
      <c r="D896" s="13">
        <v>84913</v>
      </c>
      <c r="E896" s="14">
        <v>4931187849136</v>
      </c>
      <c r="F896" s="27" t="s">
        <v>867</v>
      </c>
      <c r="H896" s="18">
        <v>1885</v>
      </c>
      <c r="I896" s="18">
        <v>1714</v>
      </c>
      <c r="M896" s="194">
        <f t="shared" si="28"/>
        <v>1885.4</v>
      </c>
      <c r="N896" s="17" t="str">
        <f t="shared" si="29"/>
        <v>ＮＧ</v>
      </c>
    </row>
    <row r="897" spans="1:18">
      <c r="A897" s="16">
        <v>952</v>
      </c>
      <c r="B897" s="17">
        <v>8</v>
      </c>
      <c r="C897" s="25" t="s">
        <v>820</v>
      </c>
      <c r="D897" s="13">
        <v>85193</v>
      </c>
      <c r="E897" s="14">
        <v>4931187851931</v>
      </c>
      <c r="F897" s="27" t="s">
        <v>868</v>
      </c>
      <c r="H897" s="18">
        <v>4481</v>
      </c>
      <c r="I897" s="18">
        <v>4074</v>
      </c>
      <c r="M897" s="194">
        <f t="shared" si="28"/>
        <v>4481.3999999999996</v>
      </c>
      <c r="N897" s="17" t="str">
        <f t="shared" si="29"/>
        <v>ＮＧ</v>
      </c>
    </row>
    <row r="898" spans="1:18">
      <c r="A898" s="16">
        <v>953</v>
      </c>
      <c r="B898" s="17">
        <v>8</v>
      </c>
      <c r="C898" s="25" t="s">
        <v>820</v>
      </c>
      <c r="D898" s="13">
        <v>85319</v>
      </c>
      <c r="E898" s="14">
        <v>4931187853195</v>
      </c>
      <c r="F898" s="27" t="s">
        <v>869</v>
      </c>
      <c r="H898" s="18">
        <v>14960</v>
      </c>
      <c r="I898" s="18">
        <v>13600</v>
      </c>
      <c r="M898" s="194">
        <f t="shared" si="28"/>
        <v>14960</v>
      </c>
      <c r="N898" s="17" t="str">
        <f t="shared" si="29"/>
        <v>〇</v>
      </c>
    </row>
    <row r="899" spans="1:18">
      <c r="A899" s="16">
        <v>954</v>
      </c>
      <c r="B899" s="17">
        <v>8</v>
      </c>
      <c r="C899" s="25" t="s">
        <v>820</v>
      </c>
      <c r="D899" s="13">
        <v>85325</v>
      </c>
      <c r="E899" s="14">
        <v>4931187853256</v>
      </c>
      <c r="F899" s="27" t="s">
        <v>870</v>
      </c>
      <c r="H899" s="18">
        <v>2750</v>
      </c>
      <c r="I899" s="18">
        <v>2500</v>
      </c>
      <c r="M899" s="194">
        <f t="shared" si="28"/>
        <v>2750</v>
      </c>
      <c r="N899" s="17" t="str">
        <f t="shared" si="29"/>
        <v>〇</v>
      </c>
    </row>
    <row r="900" spans="1:18">
      <c r="A900" s="16">
        <v>955</v>
      </c>
      <c r="B900" s="17">
        <v>8</v>
      </c>
      <c r="C900" s="25" t="s">
        <v>820</v>
      </c>
      <c r="D900" s="13">
        <v>85331</v>
      </c>
      <c r="E900" s="14">
        <v>4931187853317</v>
      </c>
      <c r="F900" s="27" t="s">
        <v>871</v>
      </c>
      <c r="H900" s="18">
        <v>19352</v>
      </c>
      <c r="I900" s="18">
        <v>17593</v>
      </c>
      <c r="M900" s="194">
        <f t="shared" si="28"/>
        <v>19352.3</v>
      </c>
      <c r="N900" s="17" t="str">
        <f t="shared" si="29"/>
        <v>ＮＧ</v>
      </c>
    </row>
    <row r="901" spans="1:18">
      <c r="A901" s="16">
        <v>956</v>
      </c>
      <c r="B901" s="17">
        <v>8</v>
      </c>
      <c r="C901" s="25" t="s">
        <v>820</v>
      </c>
      <c r="D901" s="13">
        <v>85400</v>
      </c>
      <c r="E901" s="14">
        <v>4931187854000</v>
      </c>
      <c r="F901" s="27" t="s">
        <v>872</v>
      </c>
      <c r="H901" s="18">
        <v>9900</v>
      </c>
      <c r="I901" s="18">
        <v>9000</v>
      </c>
      <c r="M901" s="194">
        <f t="shared" si="28"/>
        <v>9900</v>
      </c>
      <c r="N901" s="17" t="str">
        <f t="shared" si="29"/>
        <v>〇</v>
      </c>
    </row>
    <row r="902" spans="1:18">
      <c r="A902" s="16">
        <v>957</v>
      </c>
      <c r="B902" s="17">
        <v>8</v>
      </c>
      <c r="C902" s="25" t="s">
        <v>820</v>
      </c>
      <c r="D902" s="13">
        <v>85541</v>
      </c>
      <c r="E902" s="14">
        <v>4931187855410</v>
      </c>
      <c r="F902" s="27" t="s">
        <v>873</v>
      </c>
      <c r="H902" s="18">
        <v>1324</v>
      </c>
      <c r="I902" s="18">
        <v>1204</v>
      </c>
      <c r="M902" s="194">
        <f t="shared" si="28"/>
        <v>1324.4</v>
      </c>
      <c r="N902" s="17" t="str">
        <f t="shared" si="29"/>
        <v>ＮＧ</v>
      </c>
    </row>
    <row r="903" spans="1:18" s="17" customFormat="1">
      <c r="A903" s="16">
        <v>958</v>
      </c>
      <c r="B903" s="17">
        <v>8</v>
      </c>
      <c r="C903" s="25" t="s">
        <v>820</v>
      </c>
      <c r="D903" s="13">
        <v>85579</v>
      </c>
      <c r="E903" s="14">
        <v>4931187855793</v>
      </c>
      <c r="F903" s="27" t="s">
        <v>874</v>
      </c>
      <c r="G903" s="25"/>
      <c r="H903" s="18">
        <v>638</v>
      </c>
      <c r="I903" s="18">
        <v>580</v>
      </c>
      <c r="K903" s="196"/>
      <c r="L903" s="13"/>
      <c r="M903" s="194">
        <f t="shared" si="28"/>
        <v>638</v>
      </c>
      <c r="N903" s="17" t="str">
        <f t="shared" si="29"/>
        <v>〇</v>
      </c>
      <c r="O903" s="13"/>
      <c r="P903" s="13"/>
      <c r="Q903" s="13"/>
      <c r="R903" s="13"/>
    </row>
    <row r="904" spans="1:18" s="17" customFormat="1">
      <c r="A904" s="16">
        <v>959</v>
      </c>
      <c r="B904" s="17">
        <v>8</v>
      </c>
      <c r="C904" s="25" t="s">
        <v>820</v>
      </c>
      <c r="D904" s="13">
        <v>85702</v>
      </c>
      <c r="E904" s="14">
        <v>4931187857025</v>
      </c>
      <c r="F904" s="27" t="s">
        <v>875</v>
      </c>
      <c r="G904" s="25"/>
      <c r="H904" s="18">
        <v>1650</v>
      </c>
      <c r="I904" s="18">
        <v>1500</v>
      </c>
      <c r="K904" s="196"/>
      <c r="L904" s="13"/>
      <c r="M904" s="194">
        <f t="shared" si="28"/>
        <v>1650</v>
      </c>
      <c r="N904" s="17" t="str">
        <f t="shared" si="29"/>
        <v>〇</v>
      </c>
      <c r="O904" s="13"/>
      <c r="P904" s="13"/>
      <c r="Q904" s="13"/>
      <c r="R904" s="13"/>
    </row>
    <row r="905" spans="1:18" s="17" customFormat="1">
      <c r="A905" s="16">
        <v>960</v>
      </c>
      <c r="B905" s="17">
        <v>8</v>
      </c>
      <c r="C905" s="25" t="s">
        <v>820</v>
      </c>
      <c r="D905" s="13">
        <v>85739</v>
      </c>
      <c r="E905" s="14">
        <v>4931187857391</v>
      </c>
      <c r="F905" s="27" t="s">
        <v>876</v>
      </c>
      <c r="G905" s="25"/>
      <c r="H905" s="18">
        <v>1650</v>
      </c>
      <c r="I905" s="18">
        <v>1500</v>
      </c>
      <c r="K905" s="196"/>
      <c r="L905" s="13"/>
      <c r="M905" s="194">
        <f t="shared" si="28"/>
        <v>1650</v>
      </c>
      <c r="N905" s="17" t="str">
        <f t="shared" si="29"/>
        <v>〇</v>
      </c>
      <c r="O905" s="13"/>
      <c r="P905" s="13"/>
      <c r="Q905" s="13"/>
      <c r="R905" s="13"/>
    </row>
    <row r="906" spans="1:18" s="17" customFormat="1">
      <c r="A906" s="16">
        <v>961</v>
      </c>
      <c r="B906" s="17">
        <v>8</v>
      </c>
      <c r="C906" s="25" t="s">
        <v>820</v>
      </c>
      <c r="D906" s="13">
        <v>85774</v>
      </c>
      <c r="E906" s="14">
        <v>4931187857742</v>
      </c>
      <c r="F906" s="27" t="s">
        <v>877</v>
      </c>
      <c r="G906" s="25"/>
      <c r="H906" s="18">
        <v>1121</v>
      </c>
      <c r="I906" s="18">
        <v>1019</v>
      </c>
      <c r="K906" s="196"/>
      <c r="L906" s="13"/>
      <c r="M906" s="194">
        <f t="shared" si="28"/>
        <v>1120.9000000000001</v>
      </c>
      <c r="N906" s="17" t="str">
        <f t="shared" si="29"/>
        <v>ＮＧ</v>
      </c>
      <c r="O906" s="13"/>
      <c r="P906" s="13"/>
      <c r="Q906" s="13"/>
      <c r="R906" s="13"/>
    </row>
    <row r="907" spans="1:18" s="17" customFormat="1">
      <c r="A907" s="16">
        <v>962</v>
      </c>
      <c r="B907" s="17">
        <v>8</v>
      </c>
      <c r="C907" s="25" t="s">
        <v>820</v>
      </c>
      <c r="D907" s="13">
        <v>85789</v>
      </c>
      <c r="E907" s="14">
        <v>4931187857896</v>
      </c>
      <c r="F907" s="27" t="s">
        <v>878</v>
      </c>
      <c r="G907" s="25"/>
      <c r="H907" s="18">
        <v>9900</v>
      </c>
      <c r="I907" s="18">
        <v>9000</v>
      </c>
      <c r="K907" s="196"/>
      <c r="L907" s="13"/>
      <c r="M907" s="194">
        <f t="shared" si="28"/>
        <v>9900</v>
      </c>
      <c r="N907" s="17" t="str">
        <f t="shared" si="29"/>
        <v>〇</v>
      </c>
      <c r="O907" s="13"/>
      <c r="P907" s="13"/>
      <c r="Q907" s="13"/>
      <c r="R907" s="13"/>
    </row>
    <row r="908" spans="1:18" s="17" customFormat="1">
      <c r="A908" s="16">
        <v>963</v>
      </c>
      <c r="B908" s="17">
        <v>8</v>
      </c>
      <c r="C908" s="25" t="s">
        <v>820</v>
      </c>
      <c r="D908" s="13">
        <v>85955</v>
      </c>
      <c r="E908" s="14">
        <v>4931187859555</v>
      </c>
      <c r="F908" s="27" t="s">
        <v>879</v>
      </c>
      <c r="G908" s="25"/>
      <c r="H908" s="18">
        <v>187000</v>
      </c>
      <c r="I908" s="18">
        <v>170000</v>
      </c>
      <c r="K908" s="196"/>
      <c r="L908" s="13"/>
      <c r="M908" s="194">
        <f t="shared" si="28"/>
        <v>187000</v>
      </c>
      <c r="N908" s="17" t="str">
        <f t="shared" si="29"/>
        <v>〇</v>
      </c>
      <c r="O908" s="13"/>
      <c r="P908" s="13"/>
      <c r="Q908" s="13"/>
      <c r="R908" s="13"/>
    </row>
    <row r="909" spans="1:18">
      <c r="A909" s="16">
        <v>964</v>
      </c>
      <c r="B909" s="17">
        <v>8</v>
      </c>
      <c r="C909" s="25" t="s">
        <v>820</v>
      </c>
      <c r="D909" s="13">
        <v>85960</v>
      </c>
      <c r="E909" s="14">
        <v>4931187859609</v>
      </c>
      <c r="F909" s="27" t="s">
        <v>880</v>
      </c>
      <c r="H909" s="18">
        <v>231000</v>
      </c>
      <c r="I909" s="18">
        <v>210000</v>
      </c>
      <c r="M909" s="194">
        <f t="shared" si="28"/>
        <v>231000</v>
      </c>
      <c r="N909" s="17" t="str">
        <f t="shared" si="29"/>
        <v>〇</v>
      </c>
    </row>
    <row r="910" spans="1:18">
      <c r="A910" s="16">
        <v>965</v>
      </c>
      <c r="B910" s="17">
        <v>8</v>
      </c>
      <c r="C910" s="25" t="s">
        <v>820</v>
      </c>
      <c r="D910" s="13">
        <v>85965</v>
      </c>
      <c r="E910" s="14">
        <v>4931187859654</v>
      </c>
      <c r="F910" s="27" t="s">
        <v>881</v>
      </c>
      <c r="H910" s="18">
        <v>241388</v>
      </c>
      <c r="I910" s="18">
        <v>219444</v>
      </c>
      <c r="M910" s="194">
        <f t="shared" si="28"/>
        <v>241388.4</v>
      </c>
      <c r="N910" s="17" t="str">
        <f t="shared" si="29"/>
        <v>ＮＧ</v>
      </c>
    </row>
    <row r="911" spans="1:18">
      <c r="A911" s="16">
        <v>966</v>
      </c>
      <c r="B911" s="17">
        <v>8</v>
      </c>
      <c r="C911" s="25" t="s">
        <v>820</v>
      </c>
      <c r="D911" s="13">
        <v>85970</v>
      </c>
      <c r="E911" s="14">
        <v>4931187859708</v>
      </c>
      <c r="F911" s="27" t="s">
        <v>882</v>
      </c>
      <c r="H911" s="18">
        <v>198000</v>
      </c>
      <c r="I911" s="18">
        <v>180000</v>
      </c>
      <c r="M911" s="194">
        <f t="shared" si="28"/>
        <v>198000</v>
      </c>
      <c r="N911" s="17" t="str">
        <f t="shared" si="29"/>
        <v>〇</v>
      </c>
    </row>
    <row r="912" spans="1:18">
      <c r="A912" s="16">
        <v>967</v>
      </c>
      <c r="B912" s="17">
        <v>8</v>
      </c>
      <c r="C912" s="25" t="s">
        <v>820</v>
      </c>
      <c r="D912" s="13">
        <v>85975</v>
      </c>
      <c r="E912" s="14">
        <v>4931187859753</v>
      </c>
      <c r="F912" s="27" t="s">
        <v>883</v>
      </c>
      <c r="H912" s="18">
        <v>275000</v>
      </c>
      <c r="I912" s="18">
        <v>250000</v>
      </c>
      <c r="M912" s="194">
        <f t="shared" si="28"/>
        <v>275000</v>
      </c>
      <c r="N912" s="17" t="str">
        <f t="shared" si="29"/>
        <v>〇</v>
      </c>
    </row>
    <row r="913" spans="1:14">
      <c r="A913" s="16">
        <v>968</v>
      </c>
      <c r="B913" s="17">
        <v>8</v>
      </c>
      <c r="C913" s="25" t="s">
        <v>820</v>
      </c>
      <c r="D913" s="13">
        <v>85980</v>
      </c>
      <c r="E913" s="14">
        <v>4931187859807</v>
      </c>
      <c r="F913" s="27" t="s">
        <v>884</v>
      </c>
      <c r="H913" s="18">
        <v>289259</v>
      </c>
      <c r="I913" s="18">
        <v>262963</v>
      </c>
      <c r="M913" s="194">
        <f t="shared" si="28"/>
        <v>289259.3</v>
      </c>
      <c r="N913" s="17" t="str">
        <f t="shared" si="29"/>
        <v>ＮＧ</v>
      </c>
    </row>
    <row r="914" spans="1:14">
      <c r="A914" s="16">
        <v>969</v>
      </c>
      <c r="B914" s="17">
        <v>8</v>
      </c>
      <c r="C914" s="25" t="s">
        <v>820</v>
      </c>
      <c r="D914" s="13">
        <v>85985</v>
      </c>
      <c r="E914" s="14">
        <v>4931187859852</v>
      </c>
      <c r="F914" s="27" t="s">
        <v>885</v>
      </c>
      <c r="H914" s="18">
        <v>264000</v>
      </c>
      <c r="I914" s="18">
        <v>240000</v>
      </c>
      <c r="M914" s="194">
        <f t="shared" si="28"/>
        <v>264000</v>
      </c>
      <c r="N914" s="17" t="str">
        <f t="shared" si="29"/>
        <v>〇</v>
      </c>
    </row>
    <row r="915" spans="1:14">
      <c r="A915" s="16">
        <v>970</v>
      </c>
      <c r="B915" s="17">
        <v>8</v>
      </c>
      <c r="C915" s="25" t="s">
        <v>820</v>
      </c>
      <c r="D915" s="13">
        <v>85990</v>
      </c>
      <c r="E915" s="14">
        <v>4931187859906</v>
      </c>
      <c r="F915" s="27" t="s">
        <v>886</v>
      </c>
      <c r="H915" s="18">
        <v>341000</v>
      </c>
      <c r="I915" s="18">
        <v>310000</v>
      </c>
      <c r="M915" s="194">
        <f t="shared" si="28"/>
        <v>341000</v>
      </c>
      <c r="N915" s="17" t="str">
        <f t="shared" si="29"/>
        <v>〇</v>
      </c>
    </row>
    <row r="916" spans="1:14">
      <c r="A916" s="16">
        <v>971</v>
      </c>
      <c r="B916" s="17">
        <v>8</v>
      </c>
      <c r="C916" s="25" t="s">
        <v>820</v>
      </c>
      <c r="D916" s="13">
        <v>85995</v>
      </c>
      <c r="E916" s="14">
        <v>4931187859951</v>
      </c>
      <c r="F916" s="27" t="s">
        <v>887</v>
      </c>
      <c r="H916" s="18">
        <v>374000</v>
      </c>
      <c r="I916" s="18">
        <v>340000</v>
      </c>
      <c r="M916" s="194">
        <f t="shared" si="28"/>
        <v>374000</v>
      </c>
      <c r="N916" s="17" t="str">
        <f t="shared" si="29"/>
        <v>〇</v>
      </c>
    </row>
    <row r="917" spans="1:14">
      <c r="A917" s="16">
        <v>972</v>
      </c>
      <c r="B917" s="17">
        <v>8</v>
      </c>
      <c r="C917" s="25" t="s">
        <v>820</v>
      </c>
      <c r="D917" s="13">
        <v>89991</v>
      </c>
      <c r="F917" s="61" t="s">
        <v>914</v>
      </c>
      <c r="H917" s="18">
        <v>30800</v>
      </c>
      <c r="I917" s="18">
        <v>28000</v>
      </c>
      <c r="K917" s="201" t="s">
        <v>996</v>
      </c>
      <c r="M917" s="194">
        <f t="shared" si="28"/>
        <v>30800</v>
      </c>
      <c r="N917" s="17" t="str">
        <f t="shared" si="29"/>
        <v>〇</v>
      </c>
    </row>
    <row r="918" spans="1:14">
      <c r="A918" s="16">
        <v>973</v>
      </c>
      <c r="B918" s="17">
        <v>8</v>
      </c>
      <c r="C918" s="25" t="s">
        <v>820</v>
      </c>
      <c r="D918" s="13">
        <v>89992</v>
      </c>
      <c r="F918" s="61" t="s">
        <v>915</v>
      </c>
      <c r="H918" s="18">
        <v>4840</v>
      </c>
      <c r="I918" s="18">
        <v>4400</v>
      </c>
      <c r="K918" s="201" t="s">
        <v>996</v>
      </c>
      <c r="M918" s="194">
        <f t="shared" si="28"/>
        <v>4840</v>
      </c>
      <c r="N918" s="17" t="str">
        <f t="shared" si="29"/>
        <v>〇</v>
      </c>
    </row>
    <row r="919" spans="1:14">
      <c r="A919" s="16">
        <v>974</v>
      </c>
      <c r="B919" s="17">
        <v>8</v>
      </c>
      <c r="C919" s="25" t="s">
        <v>820</v>
      </c>
      <c r="D919" s="13">
        <v>89993</v>
      </c>
      <c r="F919" s="61" t="s">
        <v>916</v>
      </c>
      <c r="H919" s="18">
        <v>42900</v>
      </c>
      <c r="I919" s="18">
        <v>39000</v>
      </c>
      <c r="K919" s="201" t="s">
        <v>996</v>
      </c>
      <c r="M919" s="194">
        <f t="shared" si="28"/>
        <v>42900</v>
      </c>
      <c r="N919" s="17" t="str">
        <f t="shared" si="29"/>
        <v>〇</v>
      </c>
    </row>
    <row r="920" spans="1:14">
      <c r="A920" s="16">
        <v>975</v>
      </c>
      <c r="B920" s="17">
        <v>8</v>
      </c>
      <c r="C920" s="25" t="s">
        <v>820</v>
      </c>
      <c r="D920" s="13">
        <v>89994</v>
      </c>
      <c r="F920" s="61" t="s">
        <v>917</v>
      </c>
      <c r="H920" s="18">
        <v>6820</v>
      </c>
      <c r="I920" s="18">
        <v>6200</v>
      </c>
      <c r="K920" s="201" t="s">
        <v>996</v>
      </c>
      <c r="M920" s="194">
        <f t="shared" ref="M920:M934" si="30">ROUND(I920*1.1,1)</f>
        <v>6820</v>
      </c>
      <c r="N920" s="17" t="str">
        <f t="shared" ref="N920:N934" si="31">IF(M920=H920,"〇","ＮＧ")</f>
        <v>〇</v>
      </c>
    </row>
    <row r="921" spans="1:14">
      <c r="A921" s="16">
        <v>976</v>
      </c>
      <c r="B921" s="17">
        <v>9</v>
      </c>
      <c r="C921" s="190" t="s">
        <v>888</v>
      </c>
      <c r="D921" s="188">
        <v>92001</v>
      </c>
      <c r="E921" s="191">
        <v>4931187920019</v>
      </c>
      <c r="F921" s="193" t="s">
        <v>889</v>
      </c>
      <c r="G921" s="190"/>
      <c r="H921" s="186">
        <v>715</v>
      </c>
      <c r="I921" s="186">
        <v>600</v>
      </c>
      <c r="J921" s="187"/>
      <c r="K921" s="197" t="s">
        <v>1061</v>
      </c>
      <c r="M921" s="194">
        <f t="shared" si="30"/>
        <v>660</v>
      </c>
      <c r="N921" s="17" t="str">
        <f t="shared" si="31"/>
        <v>ＮＧ</v>
      </c>
    </row>
    <row r="922" spans="1:14">
      <c r="A922" s="17">
        <v>977</v>
      </c>
      <c r="B922" s="17">
        <v>9</v>
      </c>
      <c r="C922" s="25" t="s">
        <v>888</v>
      </c>
      <c r="D922" s="13">
        <v>92003</v>
      </c>
      <c r="E922" s="14">
        <v>4931187920033</v>
      </c>
      <c r="F922" s="27" t="s">
        <v>1116</v>
      </c>
      <c r="K922" s="208" t="s">
        <v>1117</v>
      </c>
      <c r="M922" s="194">
        <f t="shared" si="30"/>
        <v>0</v>
      </c>
      <c r="N922" s="17" t="str">
        <f t="shared" si="31"/>
        <v>〇</v>
      </c>
    </row>
    <row r="923" spans="1:14">
      <c r="A923" s="16">
        <v>978</v>
      </c>
      <c r="B923" s="17">
        <v>9</v>
      </c>
      <c r="C923" s="25" t="s">
        <v>888</v>
      </c>
      <c r="D923" s="13">
        <v>92005</v>
      </c>
      <c r="E923" s="14">
        <v>4931187920057</v>
      </c>
      <c r="F923" s="27" t="s">
        <v>890</v>
      </c>
      <c r="H923" s="18">
        <v>660</v>
      </c>
      <c r="I923" s="18">
        <v>600</v>
      </c>
      <c r="M923" s="194">
        <f t="shared" si="30"/>
        <v>660</v>
      </c>
      <c r="N923" s="17" t="str">
        <f t="shared" si="31"/>
        <v>〇</v>
      </c>
    </row>
    <row r="924" spans="1:14">
      <c r="A924" s="16">
        <v>979</v>
      </c>
      <c r="B924" s="17">
        <v>9</v>
      </c>
      <c r="C924" s="25" t="s">
        <v>888</v>
      </c>
      <c r="D924" s="13">
        <v>92015</v>
      </c>
      <c r="E924" s="14">
        <v>4931187920156</v>
      </c>
      <c r="F924" s="27" t="s">
        <v>891</v>
      </c>
      <c r="G924" s="25" t="s">
        <v>892</v>
      </c>
      <c r="H924" s="18">
        <v>440</v>
      </c>
      <c r="I924" s="18">
        <v>400</v>
      </c>
      <c r="M924" s="194">
        <f t="shared" si="30"/>
        <v>440</v>
      </c>
      <c r="N924" s="17" t="str">
        <f t="shared" si="31"/>
        <v>〇</v>
      </c>
    </row>
    <row r="925" spans="1:14">
      <c r="A925" s="16">
        <v>980</v>
      </c>
      <c r="B925" s="17">
        <v>9</v>
      </c>
      <c r="C925" s="25" t="s">
        <v>888</v>
      </c>
      <c r="D925" s="13">
        <v>92030</v>
      </c>
      <c r="E925" s="14">
        <v>4931187920309</v>
      </c>
      <c r="F925" s="27" t="s">
        <v>893</v>
      </c>
      <c r="H925" s="18">
        <v>1540</v>
      </c>
      <c r="I925" s="18">
        <v>1400</v>
      </c>
      <c r="M925" s="194">
        <f t="shared" si="30"/>
        <v>1540</v>
      </c>
      <c r="N925" s="17" t="str">
        <f t="shared" si="31"/>
        <v>〇</v>
      </c>
    </row>
    <row r="926" spans="1:14">
      <c r="A926" s="178">
        <v>981</v>
      </c>
      <c r="B926" s="171">
        <v>9</v>
      </c>
      <c r="C926" s="172" t="s">
        <v>888</v>
      </c>
      <c r="D926" s="173">
        <v>93059</v>
      </c>
      <c r="E926" s="174"/>
      <c r="F926" s="175" t="s">
        <v>1038</v>
      </c>
      <c r="G926" s="172" t="s">
        <v>1044</v>
      </c>
      <c r="H926" s="176">
        <v>330</v>
      </c>
      <c r="I926" s="176">
        <v>300</v>
      </c>
      <c r="K926" s="196" t="s">
        <v>1068</v>
      </c>
      <c r="M926" s="194">
        <f t="shared" si="30"/>
        <v>330</v>
      </c>
      <c r="N926" s="17" t="str">
        <f t="shared" si="31"/>
        <v>〇</v>
      </c>
    </row>
    <row r="927" spans="1:14">
      <c r="A927" s="178">
        <v>982</v>
      </c>
      <c r="B927" s="171">
        <v>9</v>
      </c>
      <c r="C927" s="172" t="s">
        <v>888</v>
      </c>
      <c r="D927" s="173">
        <v>93060</v>
      </c>
      <c r="E927" s="174"/>
      <c r="F927" s="175" t="s">
        <v>1036</v>
      </c>
      <c r="G927" s="172" t="s">
        <v>1044</v>
      </c>
      <c r="H927" s="176">
        <v>330</v>
      </c>
      <c r="I927" s="176">
        <v>300</v>
      </c>
      <c r="K927" s="196" t="s">
        <v>1068</v>
      </c>
      <c r="M927" s="194">
        <f t="shared" si="30"/>
        <v>330</v>
      </c>
      <c r="N927" s="17" t="str">
        <f t="shared" si="31"/>
        <v>〇</v>
      </c>
    </row>
    <row r="928" spans="1:14">
      <c r="A928" s="178">
        <v>983</v>
      </c>
      <c r="B928" s="171">
        <v>9</v>
      </c>
      <c r="C928" s="172" t="s">
        <v>888</v>
      </c>
      <c r="D928" s="173">
        <v>93061</v>
      </c>
      <c r="E928" s="174"/>
      <c r="F928" s="175" t="s">
        <v>1037</v>
      </c>
      <c r="G928" s="172" t="s">
        <v>1044</v>
      </c>
      <c r="H928" s="176">
        <v>330</v>
      </c>
      <c r="I928" s="176">
        <v>300</v>
      </c>
      <c r="K928" s="196" t="s">
        <v>1068</v>
      </c>
      <c r="M928" s="194">
        <f t="shared" si="30"/>
        <v>330</v>
      </c>
      <c r="N928" s="17" t="str">
        <f t="shared" si="31"/>
        <v>〇</v>
      </c>
    </row>
    <row r="929" spans="1:14">
      <c r="A929" s="178">
        <v>984</v>
      </c>
      <c r="B929" s="171">
        <v>9</v>
      </c>
      <c r="C929" s="172" t="s">
        <v>888</v>
      </c>
      <c r="D929" s="173">
        <v>93062</v>
      </c>
      <c r="E929" s="174"/>
      <c r="F929" s="175" t="s">
        <v>1039</v>
      </c>
      <c r="G929" s="172" t="s">
        <v>1044</v>
      </c>
      <c r="H929" s="176">
        <v>330</v>
      </c>
      <c r="I929" s="176">
        <v>300</v>
      </c>
      <c r="K929" s="196" t="s">
        <v>1068</v>
      </c>
      <c r="M929" s="194">
        <f t="shared" si="30"/>
        <v>330</v>
      </c>
      <c r="N929" s="17" t="str">
        <f t="shared" si="31"/>
        <v>〇</v>
      </c>
    </row>
    <row r="930" spans="1:14">
      <c r="A930" s="178">
        <v>985</v>
      </c>
      <c r="B930" s="171">
        <v>9</v>
      </c>
      <c r="C930" s="172" t="s">
        <v>888</v>
      </c>
      <c r="D930" s="173">
        <v>93063</v>
      </c>
      <c r="E930" s="174"/>
      <c r="F930" s="175" t="s">
        <v>1040</v>
      </c>
      <c r="G930" s="172" t="s">
        <v>1044</v>
      </c>
      <c r="H930" s="176">
        <v>330</v>
      </c>
      <c r="I930" s="176">
        <v>300</v>
      </c>
      <c r="K930" s="196" t="s">
        <v>1068</v>
      </c>
      <c r="M930" s="194">
        <f t="shared" si="30"/>
        <v>330</v>
      </c>
      <c r="N930" s="17" t="str">
        <f t="shared" si="31"/>
        <v>〇</v>
      </c>
    </row>
    <row r="931" spans="1:14">
      <c r="A931" s="178">
        <v>986</v>
      </c>
      <c r="B931" s="171">
        <v>9</v>
      </c>
      <c r="C931" s="172" t="s">
        <v>888</v>
      </c>
      <c r="D931" s="173">
        <v>93064</v>
      </c>
      <c r="E931" s="174"/>
      <c r="F931" s="175" t="s">
        <v>1041</v>
      </c>
      <c r="G931" s="172" t="s">
        <v>1044</v>
      </c>
      <c r="H931" s="176">
        <v>330</v>
      </c>
      <c r="I931" s="176">
        <v>300</v>
      </c>
      <c r="K931" s="196" t="s">
        <v>1068</v>
      </c>
      <c r="M931" s="194">
        <f t="shared" si="30"/>
        <v>330</v>
      </c>
      <c r="N931" s="17" t="str">
        <f t="shared" si="31"/>
        <v>〇</v>
      </c>
    </row>
    <row r="932" spans="1:14">
      <c r="A932" s="178">
        <v>987</v>
      </c>
      <c r="B932" s="171">
        <v>9</v>
      </c>
      <c r="C932" s="172" t="s">
        <v>888</v>
      </c>
      <c r="D932" s="173">
        <v>93065</v>
      </c>
      <c r="E932" s="174"/>
      <c r="F932" s="175" t="s">
        <v>1042</v>
      </c>
      <c r="G932" s="172" t="s">
        <v>1044</v>
      </c>
      <c r="H932" s="176">
        <v>330</v>
      </c>
      <c r="I932" s="176">
        <v>300</v>
      </c>
      <c r="K932" s="196" t="s">
        <v>1068</v>
      </c>
      <c r="M932" s="194">
        <f t="shared" si="30"/>
        <v>330</v>
      </c>
      <c r="N932" s="17" t="str">
        <f t="shared" si="31"/>
        <v>〇</v>
      </c>
    </row>
    <row r="933" spans="1:14">
      <c r="A933" s="178">
        <v>988</v>
      </c>
      <c r="B933" s="171">
        <v>9</v>
      </c>
      <c r="C933" s="172" t="s">
        <v>888</v>
      </c>
      <c r="D933" s="173">
        <v>93066</v>
      </c>
      <c r="E933" s="174"/>
      <c r="F933" s="185" t="s">
        <v>1043</v>
      </c>
      <c r="G933" s="172" t="s">
        <v>1044</v>
      </c>
      <c r="H933" s="176">
        <v>330</v>
      </c>
      <c r="I933" s="176">
        <v>300</v>
      </c>
      <c r="K933" s="196" t="s">
        <v>1068</v>
      </c>
      <c r="M933" s="194">
        <f t="shared" si="30"/>
        <v>330</v>
      </c>
      <c r="N933" s="17" t="str">
        <f t="shared" si="31"/>
        <v>〇</v>
      </c>
    </row>
    <row r="934" spans="1:14">
      <c r="A934" s="16">
        <v>989</v>
      </c>
      <c r="B934" s="17">
        <v>9</v>
      </c>
      <c r="C934" s="25" t="s">
        <v>888</v>
      </c>
      <c r="D934" s="13">
        <v>99983</v>
      </c>
      <c r="E934" s="14">
        <v>4931187999831</v>
      </c>
      <c r="F934" s="27" t="s">
        <v>894</v>
      </c>
      <c r="H934" s="18">
        <v>1222</v>
      </c>
      <c r="I934" s="18">
        <v>1111</v>
      </c>
      <c r="M934" s="194">
        <f t="shared" si="30"/>
        <v>1222.0999999999999</v>
      </c>
      <c r="N934" s="17" t="str">
        <f t="shared" si="31"/>
        <v>ＮＧ</v>
      </c>
    </row>
  </sheetData>
  <sheetProtection algorithmName="SHA-512" hashValue="nZmS75Mo7cnC5cyM49Msgs5CkHJ4Pp89ZJm7E1T9bI8jF0J71gp8Z6zZL81H507q9DL9RYjE7zJ49BbPsoGB3g==" saltValue="tNd2r3gJSHvgg2Kh0mri/w==" spinCount="100000" sheet="1" objects="1" scenarios="1"/>
  <autoFilter ref="A1:J1015" xr:uid="{137E1890-27BD-4055-B7B7-BA097667B87E}"/>
  <phoneticPr fontId="3"/>
  <printOptions gridLines="1"/>
  <pageMargins left="0.31496062992125984" right="0.51181102362204722" top="0.35433070866141736" bottom="0.35433070866141736" header="0.31496062992125984" footer="0.19685039370078741"/>
  <pageSetup paperSize="9" scale="63" fitToHeight="0" orientation="portrait" horizontalDpi="4294967293" r:id="rId1"/>
  <headerFoot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d E h H V Q j e v 2 y m A A A A 9 g A A A B I A H A B D b 2 5 m a W c v U G F j a 2 F n Z S 5 4 b W w g o h g A K K A U A A A A A A A A A A A A A A A A A A A A A A A A A A A A h Y + x D o I w G I R f h X S n L Z g Y J D 9 l c D O S k J g Y 1 6 Z U K E I x t F j e z c F H 8 h X E K O r m e H f f J X f 3 6 w 3 S s W 2 8 i + y N 6 n S C A k y R J 7 X o C q X L B A 3 2 6 E c o Z Z B z c e K l 9 C Z Y m 3 g 0 K k G V t e e Y E O c c d g v c 9 S U J K Q 3 I I d v u R C V b 7 i t t L N d C o k + r + N 9 C D P a v M S z E A Y 3 w K l p i C m Q 2 I V P 6 C 4 T T 3 m f 6 Y 8 J 6 a O z Q S 1 Z z f 5 M D m S W Q 9 w f 2 A F B L A w Q U A A I A C A B 0 S E d 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E h H V S i K R 7 g O A A A A E Q A A A B M A H A B G b 3 J t d W x h c y 9 T Z W N 0 a W 9 u M S 5 t I K I Y A C i g F A A A A A A A A A A A A A A A A A A A A A A A A A A A A C t O T S 7 J z M 9 T C I b Q h t Y A U E s B A i 0 A F A A C A A g A d E h H V Q j e v 2 y m A A A A 9 g A A A B I A A A A A A A A A A A A A A A A A A A A A A E N v b m Z p Z y 9 Q Y W N r Y W d l L n h t b F B L A Q I t A B Q A A g A I A H R I R 1 U P y u m r p A A A A O k A A A A T A A A A A A A A A A A A A A A A A P I A A A B b Q 2 9 u d G V u d F 9 U e X B l c 1 0 u e G 1 s U E s B A i 0 A F A A C A A g A d E h H V S 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P 7 b Q m Y 9 9 5 N q n z e m 2 k 7 g 8 I A A A A A A g A A A A A A E G Y A A A A B A A A g A A A A U 9 c e 3 1 H H 4 J g + q + b f c V 9 q b y Y 7 Z J V S q / O o M h S Z Y F G U t u Y A A A A A D o A A A A A C A A A g A A A A 9 f x W 1 o h g T f 0 n q + x R Y 5 t r O q X d u y a / T d 5 6 D q e 9 k K L i d N B Q A A A A D 5 F x h 5 v k 3 f W T 6 X o 8 w S h N w s M 9 0 K w q o a X q c x L F u 8 p 4 9 a K H K r d 6 U M h O 3 s / c p Q N n Z 1 J M k d X e / W F v N M x H L h M k M r G 8 F 9 q g X z v K 0 L x s e H a 3 i O g m H M Z A A A A A p X G y I o v V B / I 2 f 1 T b l D 5 I o O u W E N F / 6 H M T Q 4 3 O q c K s t u V g q K L N F d 2 q P V A c Q 0 E P B 2 5 9 w z m h 4 X / / l o d n t W l 8 O h C O m Q = = < / D a t a M a s h u p > 
</file>

<file path=customXml/itemProps1.xml><?xml version="1.0" encoding="utf-8"?>
<ds:datastoreItem xmlns:ds="http://schemas.openxmlformats.org/officeDocument/2006/customXml" ds:itemID="{62F8B880-BEAF-407C-9A9E-5E19E9D080D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注文書１</vt:lpstr>
      <vt:lpstr>商品マスター</vt:lpstr>
      <vt:lpstr>注文書１!Print_Area</vt:lpstr>
      <vt:lpstr>商品マスター!Print_Titles</vt:lpstr>
      <vt:lpstr>商品マスター!商品データ_20220902234933_1</vt:lpstr>
      <vt:lpstr>商品マスター!商品データ_20220902234933_1_1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菊地　康介</dc:creator>
  <cp:lastModifiedBy>康介 菊地</cp:lastModifiedBy>
  <cp:lastPrinted>2024-04-17T04:06:29Z</cp:lastPrinted>
  <dcterms:created xsi:type="dcterms:W3CDTF">2022-09-29T02:02:48Z</dcterms:created>
  <dcterms:modified xsi:type="dcterms:W3CDTF">2024-06-26T01:12:25Z</dcterms:modified>
</cp:coreProperties>
</file>